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0\Documents\FFSSCompetitionV2\Championnats de France Cotier Jeunes 2024\Documents\"/>
    </mc:Choice>
  </mc:AlternateContent>
  <xr:revisionPtr revIDLastSave="0" documentId="13_ncr:1_{B1C02E4D-8A28-46BC-9517-BB2D20369E4C}" xr6:coauthVersionLast="47" xr6:coauthVersionMax="47" xr10:uidLastSave="{00000000-0000-0000-0000-000000000000}"/>
  <bookViews>
    <workbookView xWindow="-108" yWindow="-108" windowWidth="23256" windowHeight="12456" xr2:uid="{EB1CCD34-C564-4647-BDC9-89329453300B}"/>
  </bookViews>
  <sheets>
    <sheet name="Jeune" sheetId="1" r:id="rId1"/>
    <sheet name="Master" sheetId="5" r:id="rId2"/>
    <sheet name="Samedi" sheetId="6" r:id="rId3"/>
    <sheet name="Dimanche" sheetId="7" r:id="rId4"/>
    <sheet name="1 jour" sheetId="3" state="hidden" r:id="rId5"/>
    <sheet name="2 jour" sheetId="4" state="hidden" r:id="rId6"/>
  </sheets>
  <definedNames>
    <definedName name="_xlnm.Print_Area" localSheetId="0">Jeune!$A$1:$Z$20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" l="1"/>
  <c r="U39" i="5"/>
  <c r="M39" i="5"/>
  <c r="E39" i="5"/>
  <c r="E38" i="5"/>
  <c r="E37" i="5"/>
  <c r="M36" i="5"/>
  <c r="E36" i="5"/>
  <c r="M35" i="5"/>
  <c r="E35" i="5"/>
  <c r="M34" i="5"/>
  <c r="E34" i="5"/>
  <c r="E30" i="5"/>
  <c r="U29" i="5"/>
  <c r="M29" i="5"/>
  <c r="E29" i="5"/>
  <c r="E28" i="5"/>
  <c r="U27" i="5"/>
  <c r="M27" i="5"/>
  <c r="E27" i="5"/>
  <c r="E26" i="5"/>
  <c r="U25" i="5"/>
  <c r="M25" i="5"/>
  <c r="E25" i="5"/>
  <c r="E20" i="5"/>
  <c r="E19" i="5"/>
  <c r="E18" i="5"/>
  <c r="M17" i="5"/>
  <c r="E17" i="5"/>
  <c r="U16" i="5"/>
  <c r="M16" i="5"/>
  <c r="E16" i="5"/>
  <c r="M15" i="5"/>
  <c r="E15" i="5"/>
  <c r="M14" i="5"/>
  <c r="E14" i="5"/>
  <c r="M13" i="5"/>
  <c r="E13" i="5"/>
  <c r="U12" i="5"/>
  <c r="M12" i="5"/>
  <c r="E12" i="5"/>
  <c r="E11" i="5"/>
  <c r="E10" i="5"/>
  <c r="E9" i="5"/>
  <c r="E8" i="5"/>
  <c r="M7" i="5"/>
  <c r="E7" i="5"/>
  <c r="U6" i="5"/>
  <c r="M6" i="5"/>
  <c r="E6" i="5"/>
  <c r="M5" i="5"/>
  <c r="E5" i="5"/>
  <c r="E4" i="5"/>
  <c r="U3" i="5"/>
  <c r="M3" i="5"/>
  <c r="E3" i="5"/>
  <c r="E3" i="1"/>
  <c r="E4" i="1"/>
  <c r="E5" i="1"/>
  <c r="E6" i="1"/>
  <c r="E11" i="1"/>
  <c r="E12" i="1"/>
  <c r="U13" i="1"/>
  <c r="U12" i="1"/>
  <c r="U11" i="1"/>
  <c r="U10" i="1"/>
  <c r="M13" i="1"/>
  <c r="M12" i="1"/>
  <c r="E13" i="1"/>
  <c r="E10" i="1"/>
  <c r="U6" i="1"/>
  <c r="U5" i="1"/>
  <c r="U4" i="1"/>
  <c r="U3" i="1"/>
  <c r="M6" i="1"/>
  <c r="M5" i="1"/>
  <c r="M4" i="1"/>
  <c r="M3" i="1"/>
</calcChain>
</file>

<file path=xl/sharedStrings.xml><?xml version="1.0" encoding="utf-8"?>
<sst xmlns="http://schemas.openxmlformats.org/spreadsheetml/2006/main" count="773" uniqueCount="427">
  <si>
    <t>F</t>
  </si>
  <si>
    <t>G</t>
  </si>
  <si>
    <t>FLAGS</t>
  </si>
  <si>
    <t>PLANCHE</t>
  </si>
  <si>
    <t>SPRINT</t>
  </si>
  <si>
    <t>NAGE</t>
  </si>
  <si>
    <t>KAYAK</t>
  </si>
  <si>
    <t>Nbre</t>
  </si>
  <si>
    <t>Nb Série</t>
  </si>
  <si>
    <t>Par Série</t>
  </si>
  <si>
    <t>Qualif</t>
  </si>
  <si>
    <t>Relais Mixte</t>
  </si>
  <si>
    <t>Planche Open G  serie 1</t>
  </si>
  <si>
    <t>Planche Open G  serie 2</t>
  </si>
  <si>
    <t>Planche Open G  serie 3</t>
  </si>
  <si>
    <t>Planche Open G  serie 4</t>
  </si>
  <si>
    <t>8h30</t>
  </si>
  <si>
    <t>9h30</t>
  </si>
  <si>
    <t>Nage Open G serie 1</t>
  </si>
  <si>
    <t>Nage Open G serie 2</t>
  </si>
  <si>
    <t>Nage Open F Finale</t>
  </si>
  <si>
    <t>Nage Open G Finale</t>
  </si>
  <si>
    <t>14h00</t>
  </si>
  <si>
    <t>Planche Open F Finale</t>
  </si>
  <si>
    <t xml:space="preserve">Planche Open G Finale </t>
  </si>
  <si>
    <t>15h00</t>
  </si>
  <si>
    <t>Sauvetage Planche Open F série 1</t>
  </si>
  <si>
    <t>Sauvetage Planche Open F série 2</t>
  </si>
  <si>
    <t>Bouée Tube Open G série 1</t>
  </si>
  <si>
    <t>Bouée Tube Open G série 2</t>
  </si>
  <si>
    <t>Sauvetage Planche Open F Finale B</t>
  </si>
  <si>
    <t>Sauvetage Planche Open F Finale A</t>
  </si>
  <si>
    <t>Bouée Tube Open  G Finale B</t>
  </si>
  <si>
    <t>Bouée Tube Open  G Finale A</t>
  </si>
  <si>
    <t>Sauvetage Planche Open G série 1</t>
  </si>
  <si>
    <t>Sauvetage Planche Open G série 2</t>
  </si>
  <si>
    <t>Sauvetage Planche Open G Finale B</t>
  </si>
  <si>
    <t>Sauvetage Planche Open G Finale A</t>
  </si>
  <si>
    <t>Bouée Tube Open F série 1</t>
  </si>
  <si>
    <t>Bouée Tube Open F série 2</t>
  </si>
  <si>
    <t>Bouée Tube Open  F Finale B</t>
  </si>
  <si>
    <t>Bouée Tube Open  F Finale A</t>
  </si>
  <si>
    <t>Flags Open F et G Finale A</t>
  </si>
  <si>
    <t>Flags Open F et G Finale B</t>
  </si>
  <si>
    <t>Sable 1</t>
  </si>
  <si>
    <t>Sable 2</t>
  </si>
  <si>
    <t xml:space="preserve">12h30 Pause </t>
  </si>
  <si>
    <t>CombinéOpen F Finale</t>
  </si>
  <si>
    <t xml:space="preserve">CombinéOpen G Finale </t>
  </si>
  <si>
    <t>16h00</t>
  </si>
  <si>
    <t>14h45</t>
  </si>
  <si>
    <t xml:space="preserve">12h00 </t>
  </si>
  <si>
    <t>17h00</t>
  </si>
  <si>
    <t xml:space="preserve">Relais Mixte Open </t>
  </si>
  <si>
    <t>Quart</t>
  </si>
  <si>
    <t>Demi</t>
  </si>
  <si>
    <t>4 + 4</t>
  </si>
  <si>
    <t>8 x 4</t>
  </si>
  <si>
    <t>8 x 2</t>
  </si>
  <si>
    <t xml:space="preserve">16 x 2 </t>
  </si>
  <si>
    <t>16 x 2</t>
  </si>
  <si>
    <t>Océan 1 / Left</t>
  </si>
  <si>
    <t>Océan 2 / Right</t>
  </si>
  <si>
    <t>11h30</t>
  </si>
  <si>
    <t>8h15</t>
  </si>
  <si>
    <t>12h15 pause</t>
  </si>
  <si>
    <t>18h00</t>
  </si>
  <si>
    <t>17h15</t>
  </si>
  <si>
    <t>15h15</t>
  </si>
  <si>
    <t>Marshaling</t>
  </si>
  <si>
    <t>10h45</t>
  </si>
  <si>
    <t>10h00</t>
  </si>
  <si>
    <t>Programme cotier Lundi 29 Mai</t>
  </si>
  <si>
    <t>Programme cotier Dimanche 28 Mai</t>
  </si>
  <si>
    <t>Planche Open F  demi 1</t>
  </si>
  <si>
    <t>Planche Open F  demi 3</t>
  </si>
  <si>
    <t>Planche Open F  demi 2</t>
  </si>
  <si>
    <t>Planche Open G  demi 13</t>
  </si>
  <si>
    <t>Planche Open G  demi 24</t>
  </si>
  <si>
    <t>Planche Youth F Finale</t>
  </si>
  <si>
    <t>Planche Youth G Finale</t>
  </si>
  <si>
    <t>Planche Youth G  serie 1</t>
  </si>
  <si>
    <t>Planche Youth G  serie 2</t>
  </si>
  <si>
    <t>Planche Youth G  serie 3</t>
  </si>
  <si>
    <t>Planche Youth G  serie 4</t>
  </si>
  <si>
    <t>Planche Youth G  serie 5</t>
  </si>
  <si>
    <t>Planche Youth G  serie 6</t>
  </si>
  <si>
    <t>Planche Youth F  serie 1</t>
  </si>
  <si>
    <t>Planche Youth F  serie 2</t>
  </si>
  <si>
    <t>Planche Youth F  serie 3</t>
  </si>
  <si>
    <t>Planche Youth F  serie 4</t>
  </si>
  <si>
    <t>10h15</t>
  </si>
  <si>
    <t>Planche Youth G  demi 135</t>
  </si>
  <si>
    <t>Planche Youth G  demi 246</t>
  </si>
  <si>
    <t>Planche Youth F  demi 13</t>
  </si>
  <si>
    <t>Planche Youth F  demi 24</t>
  </si>
  <si>
    <t>Nage Youth G demi 1</t>
  </si>
  <si>
    <t>Nage Youth G demi 2</t>
  </si>
  <si>
    <t>Nage Youth F demi 2</t>
  </si>
  <si>
    <t>Nage Youth F demi 1</t>
  </si>
  <si>
    <t>Nage Youth G Finale</t>
  </si>
  <si>
    <t>Nage Youth F Finale</t>
  </si>
  <si>
    <t>Sauvetage Planche Youth F série 1</t>
  </si>
  <si>
    <t>Sauvetage Planche Youth F série 2</t>
  </si>
  <si>
    <t>Sauvetage Planche Youth F Finale B</t>
  </si>
  <si>
    <t>Sauvetage Planche Youth F Finale A</t>
  </si>
  <si>
    <t>Bouée Tube Youth G Finale</t>
  </si>
  <si>
    <t>16h30</t>
  </si>
  <si>
    <t>Bouée Tube Youth F Finale</t>
  </si>
  <si>
    <t>Sauvetage Planche Youth G série 1</t>
  </si>
  <si>
    <t>Sauvetage Planche Youth G série 2</t>
  </si>
  <si>
    <t>Sauvetage Planche Youth G Finale B</t>
  </si>
  <si>
    <t>Sauvetage Planche Youth G Finale A</t>
  </si>
  <si>
    <t>18h30 Fin</t>
  </si>
  <si>
    <t>Sprint Youth G Série 1 à 8</t>
  </si>
  <si>
    <t>Sprint Open G Quart 1 à 4</t>
  </si>
  <si>
    <t>Sprint Youth G Quart 1 à 4</t>
  </si>
  <si>
    <t>Sprint Open G Demi 1 à 2</t>
  </si>
  <si>
    <t>Sprint Youth G Demi 1 à 2</t>
  </si>
  <si>
    <t>Sprint Open G Finale B et A</t>
  </si>
  <si>
    <t>Sprint Youth G Finale B et A</t>
  </si>
  <si>
    <t>Relais Sprint Open Demi 1 à 2</t>
  </si>
  <si>
    <t xml:space="preserve">Relais Sprint Youth Finale </t>
  </si>
  <si>
    <t>Relais Sprint Open G Finale B et A</t>
  </si>
  <si>
    <t>Sprint Youth F Série 1 à 8</t>
  </si>
  <si>
    <t>Sprint Youth F Quart 1 à 4</t>
  </si>
  <si>
    <t>Sprint Youth F Demi 1 à 2</t>
  </si>
  <si>
    <t>Sprint Open F Finale B et A</t>
  </si>
  <si>
    <t>Sprint Youth F Finale B et A</t>
  </si>
  <si>
    <t>Sprint Open F Demi 1 à 3</t>
  </si>
  <si>
    <t xml:space="preserve">Relais Sprint Open F Finale </t>
  </si>
  <si>
    <t>11h45</t>
  </si>
  <si>
    <t>Kayak Open G  serie 1</t>
  </si>
  <si>
    <t>Kayak Open G  serie 3</t>
  </si>
  <si>
    <t>Kayak Open G  Demi 13</t>
  </si>
  <si>
    <t>Kayak Open G  serie 2</t>
  </si>
  <si>
    <t>Kayak Open G  serie 4</t>
  </si>
  <si>
    <t>Combine Open G  serie 3</t>
  </si>
  <si>
    <t>Combine Open G  serie 1</t>
  </si>
  <si>
    <t>Combine Open G  serie 2</t>
  </si>
  <si>
    <t>Kayak Youth G  serie 1</t>
  </si>
  <si>
    <t>Kayak Youth G  serie 3</t>
  </si>
  <si>
    <t>Kayak Youth G  Demi 13</t>
  </si>
  <si>
    <t>Kayak Youth G  serie 2</t>
  </si>
  <si>
    <t>Kayak Youth G  serie 4</t>
  </si>
  <si>
    <t>CombineYouth G  serie 1</t>
  </si>
  <si>
    <t>CombineYouth G  serie 3</t>
  </si>
  <si>
    <t>Combine Youth G  serie 2</t>
  </si>
  <si>
    <t>Kayak Open G  Demi 24</t>
  </si>
  <si>
    <t>Kayak Youth G  Demi 24</t>
  </si>
  <si>
    <t>Combiné Youth G  Demi 13</t>
  </si>
  <si>
    <t>Combiné Youth G  Demi 24</t>
  </si>
  <si>
    <t>Kayak Open F Finale</t>
  </si>
  <si>
    <t xml:space="preserve">Kayak Open G Finale </t>
  </si>
  <si>
    <t>Kayak Youth F Finale</t>
  </si>
  <si>
    <t>Kayak Youth G Finale</t>
  </si>
  <si>
    <t>Combiné Youth F Finale</t>
  </si>
  <si>
    <t>Combiné Youth G Finale</t>
  </si>
  <si>
    <t>Relais Combiné Open F Finale</t>
  </si>
  <si>
    <t xml:space="preserve">Relais Combiné Open G Finale </t>
  </si>
  <si>
    <t>Relais Combiné Youth F Finale</t>
  </si>
  <si>
    <t>Relais Combiné Youth G Finale</t>
  </si>
  <si>
    <t xml:space="preserve">Relais Mixte Youth </t>
  </si>
  <si>
    <t>Flags Youth F et G Finale A</t>
  </si>
  <si>
    <t>Flags Youth F et G Finale B</t>
  </si>
  <si>
    <t>Flags Youth F Série à demi</t>
  </si>
  <si>
    <t>Flags Open F Série à demi</t>
  </si>
  <si>
    <t>Séries 1357</t>
  </si>
  <si>
    <t>Série 2468</t>
  </si>
  <si>
    <t>Séries 13</t>
  </si>
  <si>
    <t>Série 24</t>
  </si>
  <si>
    <t>Kayak Youth F  serie 1</t>
  </si>
  <si>
    <t>Kayak Youth F  serie 2</t>
  </si>
  <si>
    <t>Kayak Youth F  serie 3</t>
  </si>
  <si>
    <t>Kayak Youth F  serie 4</t>
  </si>
  <si>
    <t>Kayak Open F  serie 1</t>
  </si>
  <si>
    <t>Kayak Open F  serie 2</t>
  </si>
  <si>
    <t>Kayak Youth F  Demi 13</t>
  </si>
  <si>
    <t>Kayak Youth F  Demi 24</t>
  </si>
  <si>
    <t>Combine Open F  demi 1</t>
  </si>
  <si>
    <t>Combine Open F  demi 2</t>
  </si>
  <si>
    <t>CombineYouth F  demi 1</t>
  </si>
  <si>
    <t>Combine Youth F  demi 2</t>
  </si>
  <si>
    <t>CombineYouth F  demi 3</t>
  </si>
  <si>
    <t>Combine Youth G  serie 4</t>
  </si>
  <si>
    <t>Flags Youth G Série à demi</t>
  </si>
  <si>
    <t>Flags Open G Série à demi</t>
  </si>
  <si>
    <t>Flags youth F Série à demi</t>
  </si>
  <si>
    <t>Benjamin</t>
  </si>
  <si>
    <t>Minimes</t>
  </si>
  <si>
    <t>MINI COMBINE / OCEANMAN</t>
  </si>
  <si>
    <t>Relais Sprint</t>
  </si>
  <si>
    <t>Relais Planche</t>
  </si>
  <si>
    <t xml:space="preserve">18 x 2 </t>
  </si>
  <si>
    <t>9 x 2</t>
  </si>
  <si>
    <t>Femme</t>
  </si>
  <si>
    <t>70+</t>
  </si>
  <si>
    <t>Homme</t>
  </si>
  <si>
    <t>OCEANMAN</t>
  </si>
  <si>
    <t>Sauvetage Planche</t>
  </si>
  <si>
    <t>4 + 4*</t>
  </si>
  <si>
    <t>* pas de finale B</t>
  </si>
  <si>
    <t>Serpentin</t>
  </si>
  <si>
    <t>9h45</t>
  </si>
  <si>
    <t>10h30</t>
  </si>
  <si>
    <t>12h30 pause</t>
  </si>
  <si>
    <t>14h30</t>
  </si>
  <si>
    <t>Programme cotier Samedi 14 Septembre</t>
  </si>
  <si>
    <t>Programme cotier Dimanche 15 Septembre</t>
  </si>
  <si>
    <t>Océan 1 / Master</t>
  </si>
  <si>
    <t>Océan 2 / Jeune</t>
  </si>
  <si>
    <t>Flags Benjamin G Série-Demie</t>
  </si>
  <si>
    <t>Flags Benjamin F Série-Demie</t>
  </si>
  <si>
    <t>Flags Minimes G Série-Demie</t>
  </si>
  <si>
    <t>Flags Minimes F Série-Demie</t>
  </si>
  <si>
    <t>Planche Minimes G Série 1</t>
  </si>
  <si>
    <t>Planche Minimes G Série 2</t>
  </si>
  <si>
    <t>Planche Minimes G Série 3</t>
  </si>
  <si>
    <t>Planche Minimes G Série 4</t>
  </si>
  <si>
    <t>Planche Minimes G Série 5</t>
  </si>
  <si>
    <t>Planche Minimes G Série 6</t>
  </si>
  <si>
    <t>Planche Minimes F Série 1</t>
  </si>
  <si>
    <t>Planche Minimes F Série 2</t>
  </si>
  <si>
    <t>Planche Minimes F Série 3</t>
  </si>
  <si>
    <t>Planche Minimes F Série 4</t>
  </si>
  <si>
    <t>Planche Minimes G Demie 123</t>
  </si>
  <si>
    <t>Planche Minimes G Demie 456</t>
  </si>
  <si>
    <t>Planche Minimes F Demie 12</t>
  </si>
  <si>
    <t>Planche Minimes F Demie 34</t>
  </si>
  <si>
    <t>Nage Minimes G Demie 1</t>
  </si>
  <si>
    <t>Nage Minimes G Demie 2</t>
  </si>
  <si>
    <t>Nage Minimes F Demis 2</t>
  </si>
  <si>
    <t>Nage Minimes F Demis 1</t>
  </si>
  <si>
    <t>Nage Minimes G Finale</t>
  </si>
  <si>
    <t>Nage Minimes F Finale</t>
  </si>
  <si>
    <t>Planche Benjamins G Série 1</t>
  </si>
  <si>
    <t>Planche Benjamins G Série 2</t>
  </si>
  <si>
    <t>Planche Benjamins G Série 3</t>
  </si>
  <si>
    <t>Planche Benjamins G Série 4</t>
  </si>
  <si>
    <t>Planche Benjamins F Série 1</t>
  </si>
  <si>
    <t>Planche Benjamins F Série 2</t>
  </si>
  <si>
    <t>Planche Benjamins F Série 3</t>
  </si>
  <si>
    <t>Planche Benjamins F Série 4</t>
  </si>
  <si>
    <t>Planche Benjamins F Demie 12</t>
  </si>
  <si>
    <t>Planche Benjamins F Demie 34</t>
  </si>
  <si>
    <t>Nage Benjamins G Demie 1</t>
  </si>
  <si>
    <t>Nage Benjamins G Demie 2</t>
  </si>
  <si>
    <t>Nage Benjamins F Demis 1</t>
  </si>
  <si>
    <t>Nage Benjamins F Demis 2</t>
  </si>
  <si>
    <t>Nage Benjamins G Finale</t>
  </si>
  <si>
    <t>Planche Benjamins G Demie 12</t>
  </si>
  <si>
    <t>Planche Benjamins G Demie 34</t>
  </si>
  <si>
    <t>Planche Master 40H Demie 1</t>
  </si>
  <si>
    <t>Planche Master 40H Demie 2</t>
  </si>
  <si>
    <t>Planche Master 45H Demie 1</t>
  </si>
  <si>
    <t>Planche Master 45H Demie 2</t>
  </si>
  <si>
    <t>Planche Master 40H Finale</t>
  </si>
  <si>
    <t>Planche Master 30-35F Finale</t>
  </si>
  <si>
    <t>Planche Master 30H Finale</t>
  </si>
  <si>
    <t>Planche Master 35H Finale</t>
  </si>
  <si>
    <t>Planche Master 40F Finale</t>
  </si>
  <si>
    <t>Planche Master 45F Finale</t>
  </si>
  <si>
    <t>Planche Master 45H Finale</t>
  </si>
  <si>
    <t>Planche Master 50-55-60-65F Finale</t>
  </si>
  <si>
    <t>Planche Master 50H Finale</t>
  </si>
  <si>
    <t>Planche Master 55-60-65-70H Finale</t>
  </si>
  <si>
    <t>Nage Master 30-35-40F Finale</t>
  </si>
  <si>
    <t>Nage Master 30-35H Finale</t>
  </si>
  <si>
    <t>Nage Master 40-45H Finale</t>
  </si>
  <si>
    <t>Nage Master 45-50-55-60-65F Finale</t>
  </si>
  <si>
    <t>Nage Master 50-55-60-65-70H Finale</t>
  </si>
  <si>
    <t>11h00</t>
  </si>
  <si>
    <t>Sauvetage Planche 99F Série 1</t>
  </si>
  <si>
    <t>Sauvetage Planche 99F Série 2</t>
  </si>
  <si>
    <t>Sauvetage Planche 99H Série 1</t>
  </si>
  <si>
    <t>Sauvetage Planche 99H Série 2</t>
  </si>
  <si>
    <t>Sauvetage Planche 100F Finale</t>
  </si>
  <si>
    <t>Sauvetage Planche 100H Finale</t>
  </si>
  <si>
    <t>Sauvetage Planche 99F Finale</t>
  </si>
  <si>
    <t>Sauvetage Planche 99H Finale</t>
  </si>
  <si>
    <t>Planche Benjamins F Finale</t>
  </si>
  <si>
    <t>Planche Benjamins G Finale</t>
  </si>
  <si>
    <t>Planche Minimes F Finale</t>
  </si>
  <si>
    <t>Planche Minimes G Finale</t>
  </si>
  <si>
    <t>15h30</t>
  </si>
  <si>
    <t>14h15</t>
  </si>
  <si>
    <t>Relais Planche Benjamins F Finale</t>
  </si>
  <si>
    <t>Relais Planche Benjamins G Finale</t>
  </si>
  <si>
    <t>Relais Planche Minimes F Finale</t>
  </si>
  <si>
    <t>Relais Planche Minimes G Finale</t>
  </si>
  <si>
    <t>Fin 17h00</t>
  </si>
  <si>
    <t>Podium 17h30</t>
  </si>
  <si>
    <t>Flags Master 30H Finale</t>
  </si>
  <si>
    <t>Flags Master 35H Finale</t>
  </si>
  <si>
    <t>Flags Master 40H Finale</t>
  </si>
  <si>
    <t>Flags Master 45H Finale</t>
  </si>
  <si>
    <t>Flags Master 50H Finale</t>
  </si>
  <si>
    <t>Flags Master 55H Finale</t>
  </si>
  <si>
    <t>Flags Master 60H Finale</t>
  </si>
  <si>
    <t>Flags Master 65H Finale</t>
  </si>
  <si>
    <t>Flags Master 70H Finale</t>
  </si>
  <si>
    <t>Flags Master 30F Finale</t>
  </si>
  <si>
    <t>Flags Master 35F Finale</t>
  </si>
  <si>
    <t>Flags Master 40F Finale</t>
  </si>
  <si>
    <t>Flags Master 45F Finale</t>
  </si>
  <si>
    <t>Flags Master 50F Finale</t>
  </si>
  <si>
    <t>Flags Master 55F Finale</t>
  </si>
  <si>
    <t>Flags Master 60F Finale</t>
  </si>
  <si>
    <t>Flags Master 65F Finale</t>
  </si>
  <si>
    <t>Fin 17h30</t>
  </si>
  <si>
    <t>Podium 18h00</t>
  </si>
  <si>
    <t>Sprint Benjamin F Série 1 à 6</t>
  </si>
  <si>
    <t>Sprint Benjamin G Série 1 à 6</t>
  </si>
  <si>
    <t>Sprint Benjamin F Demie 123-456</t>
  </si>
  <si>
    <t>Sprint Benjamin G Demie 123-456</t>
  </si>
  <si>
    <t>Sprint Benjamin F Finale B</t>
  </si>
  <si>
    <t>Sprint Benjamin F Finale A</t>
  </si>
  <si>
    <t>Sprint Benjamin H Finale B</t>
  </si>
  <si>
    <t>Sprint Benjamin H Finale A</t>
  </si>
  <si>
    <t xml:space="preserve">Relais Sprint Benjamin F Finale </t>
  </si>
  <si>
    <t xml:space="preserve">Relais Sprint Benjamin G Finale </t>
  </si>
  <si>
    <t>Kayak Minime G Série 1</t>
  </si>
  <si>
    <t>Kayak Minime G Série 2</t>
  </si>
  <si>
    <t>Kayak Minime G Série 3</t>
  </si>
  <si>
    <t>Kayak Minime G Série 4</t>
  </si>
  <si>
    <t>Kayak Minime F Demie 1</t>
  </si>
  <si>
    <t>Kayak Minime F Demie 2</t>
  </si>
  <si>
    <t>Kayak Minime F Demie 3</t>
  </si>
  <si>
    <t>Kayak Minime G Demie 12</t>
  </si>
  <si>
    <t>Kayak Minime G Demie 34</t>
  </si>
  <si>
    <t>Oceanman Minime F Demie 1</t>
  </si>
  <si>
    <t>Oceanman Minime F Demie 2</t>
  </si>
  <si>
    <t>Oceanman Minime F Demie 3</t>
  </si>
  <si>
    <t>Oceanman Minime G Demie 1</t>
  </si>
  <si>
    <t>Oceanman Minime G Demie 2</t>
  </si>
  <si>
    <t>Oceanman Minime G Demie 3</t>
  </si>
  <si>
    <t>Mini Combine Benjamin G Série 2</t>
  </si>
  <si>
    <t>Mini Combine Benjamin G Série 3</t>
  </si>
  <si>
    <t>Mini Combine Benjamin G Série 4</t>
  </si>
  <si>
    <t>Mini Combine Benjamin G Série 1</t>
  </si>
  <si>
    <t>Mini Combine Benjamin  F Demie 1</t>
  </si>
  <si>
    <t>Mini Combine Benjamin  F Demie 2</t>
  </si>
  <si>
    <t>Mini Combine Benjamin  F Demie 3</t>
  </si>
  <si>
    <t>Mini Combine Benjamin G Demie 1</t>
  </si>
  <si>
    <t>Mini Combine Benjamin G Demie 2</t>
  </si>
  <si>
    <t>Sprint Minime  F Série 1 à 6</t>
  </si>
  <si>
    <t>Sprint Minime  F Demie 123-456</t>
  </si>
  <si>
    <t>Sprint Minime  F Finale B</t>
  </si>
  <si>
    <t>Sprint Minime  F Finale A</t>
  </si>
  <si>
    <t>Sprint Minime  H Finale B</t>
  </si>
  <si>
    <t>Sprint Minime  H Finale A</t>
  </si>
  <si>
    <t xml:space="preserve">Relais Sprint Minime  F Finale </t>
  </si>
  <si>
    <t>Sprint Minime  G Série 1 à 8</t>
  </si>
  <si>
    <t>Sprint Minime  G Quart 12-34-56-78</t>
  </si>
  <si>
    <t>Sprint Minime  G Demie 1234-5678</t>
  </si>
  <si>
    <t>Relais Sprint Minime  G Demie 1-2</t>
  </si>
  <si>
    <t xml:space="preserve">Relais Sprint Minime  G Finale A </t>
  </si>
  <si>
    <t>Relais Sprint Minime  G Finale B</t>
  </si>
  <si>
    <t>Kayak Master 30H Finale</t>
  </si>
  <si>
    <t>Oceanman Master 30H Finale</t>
  </si>
  <si>
    <t>Kayak Master 35H Finale</t>
  </si>
  <si>
    <t>Kayak Master 40H Finale</t>
  </si>
  <si>
    <t>Kayak Master 45H Finale</t>
  </si>
  <si>
    <t>Oceanman Master 40H Finale</t>
  </si>
  <si>
    <t>Kayak Master 30-35F Finale</t>
  </si>
  <si>
    <t>Kayak Master 40-45F Finale</t>
  </si>
  <si>
    <t>Kayak Master 50-55-60-65F Finale</t>
  </si>
  <si>
    <t>Kayak Master 50H Finale</t>
  </si>
  <si>
    <t>Oceanman Master 35H Finale</t>
  </si>
  <si>
    <t>Oceanman Master 30-35F Finale</t>
  </si>
  <si>
    <t>Oceanman Master 40-45F Finale</t>
  </si>
  <si>
    <t>Oceanman Master 45H Finale</t>
  </si>
  <si>
    <t>Oceanman Master 50-55-60-65F Finale</t>
  </si>
  <si>
    <t>Oceanman Master 50H Finale</t>
  </si>
  <si>
    <t>Kayak Master 55-60-65-70H Finale</t>
  </si>
  <si>
    <t>Oceanman Master 55-60-65-70H Finale</t>
  </si>
  <si>
    <t>12h30 Pause</t>
  </si>
  <si>
    <t>12h15</t>
  </si>
  <si>
    <t>3 + 3*</t>
  </si>
  <si>
    <t>Relais Mixte Master 199 + 200</t>
  </si>
  <si>
    <t>Kayak Minime F Finale</t>
  </si>
  <si>
    <t>Kayak Minime G Finale</t>
  </si>
  <si>
    <t xml:space="preserve">Mini Combine F Finale </t>
  </si>
  <si>
    <t xml:space="preserve">Mini Combine G Finale </t>
  </si>
  <si>
    <t>Oceanman Minime F Finale</t>
  </si>
  <si>
    <t>Oceanman Minime G Finale</t>
  </si>
  <si>
    <t>Relais Mixte Benjamin</t>
  </si>
  <si>
    <t>Relais Mixte Minime</t>
  </si>
  <si>
    <t>Sprint Master 35H Demie 1-2</t>
  </si>
  <si>
    <t>Sprint Master 40F Demie 1-2</t>
  </si>
  <si>
    <t>Sprint Master 40H Demie 1-2</t>
  </si>
  <si>
    <t>Sprint Master 45F Demie 1-2</t>
  </si>
  <si>
    <t>Sprint Master 45H Demie 1-3</t>
  </si>
  <si>
    <t xml:space="preserve">Sprint Master 30F Finale </t>
  </si>
  <si>
    <t xml:space="preserve">Sprint Master 30H Finale </t>
  </si>
  <si>
    <t xml:space="preserve">Sprint Master 35F Finale </t>
  </si>
  <si>
    <t xml:space="preserve">Sprint Master 35H Finale </t>
  </si>
  <si>
    <t xml:space="preserve">Sprint Master 40F Finale </t>
  </si>
  <si>
    <t xml:space="preserve">Sprint Master 40H Finale </t>
  </si>
  <si>
    <t xml:space="preserve">Sprint Master 45F Finale </t>
  </si>
  <si>
    <t xml:space="preserve">Sprint Master 45H Finale </t>
  </si>
  <si>
    <t xml:space="preserve">Sprint Master 50F Finale </t>
  </si>
  <si>
    <t xml:space="preserve">Sprint Master 50H Finale </t>
  </si>
  <si>
    <t xml:space="preserve">Sprint Master 55-60-65F Finale </t>
  </si>
  <si>
    <t xml:space="preserve">Sprint Master 55H Finale </t>
  </si>
  <si>
    <t xml:space="preserve">Sprint Master 60-65-70H Finale </t>
  </si>
  <si>
    <t>16h45</t>
  </si>
  <si>
    <t>Relais Sprint 199F Finale</t>
  </si>
  <si>
    <t>Relais Sprint 199H Finale</t>
  </si>
  <si>
    <t>Relais Sprint 200F Finale</t>
  </si>
  <si>
    <t>Relais Sprint 200H Finale</t>
  </si>
  <si>
    <t>Flags Minimes  F et G Finale B</t>
  </si>
  <si>
    <t>Flags Minimes  F et G Finale A</t>
  </si>
  <si>
    <t>Flags Benjamin  F et G Finale B</t>
  </si>
  <si>
    <t>Flags Benjamin F et G Finale A</t>
  </si>
  <si>
    <t>17h30</t>
  </si>
  <si>
    <t>18h00 Fin</t>
  </si>
  <si>
    <t>Marshalling</t>
  </si>
  <si>
    <t>9 x 3</t>
  </si>
  <si>
    <t>Planche</t>
  </si>
  <si>
    <t>Nage</t>
  </si>
  <si>
    <t>Sauv Planche</t>
  </si>
  <si>
    <t>Flags</t>
  </si>
  <si>
    <t>Kayak</t>
  </si>
  <si>
    <t>Sprint</t>
  </si>
  <si>
    <t>Mini Combine</t>
  </si>
  <si>
    <t>Oceanman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</si>
</sst>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21" xfId="0" quotePrefix="1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2803-8973-460B-855F-3EA2BD8228B0}">
  <sheetPr>
    <pageSetUpPr fitToPage="1"/>
  </sheetPr>
  <dimension ref="A1:Z20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I14" sqref="I14"/>
    </sheetView>
  </sheetViews>
  <sheetFormatPr baseColWidth="10" defaultColWidth="11.5546875" defaultRowHeight="14.4" x14ac:dyDescent="0.3"/>
  <cols>
    <col min="1" max="1" width="11.5546875" style="2"/>
    <col min="2" max="2" width="6.6640625" style="2" customWidth="1"/>
    <col min="3" max="3" width="5.44140625" style="1" bestFit="1" customWidth="1"/>
    <col min="4" max="4" width="8.5546875" style="2" bestFit="1" customWidth="1"/>
    <col min="5" max="5" width="8.88671875" style="2" bestFit="1" customWidth="1"/>
    <col min="6" max="6" width="6.44140625" style="2" bestFit="1" customWidth="1"/>
    <col min="7" max="7" width="6" style="2" bestFit="1" customWidth="1"/>
    <col min="8" max="8" width="8.5546875" style="2" bestFit="1" customWidth="1"/>
    <col min="9" max="9" width="8.88671875" style="2" bestFit="1" customWidth="1"/>
    <col min="10" max="10" width="6.44140625" style="2" bestFit="1" customWidth="1"/>
    <col min="11" max="11" width="5.44140625" style="2" bestFit="1" customWidth="1"/>
    <col min="12" max="12" width="8.5546875" style="2" bestFit="1" customWidth="1"/>
    <col min="13" max="13" width="8.88671875" style="2" bestFit="1" customWidth="1"/>
    <col min="14" max="14" width="6.44140625" style="2" bestFit="1" customWidth="1"/>
    <col min="15" max="15" width="6" style="2" bestFit="1" customWidth="1"/>
    <col min="16" max="16" width="6.44140625" style="2" bestFit="1" customWidth="1"/>
    <col min="17" max="17" width="6.33203125" style="2" bestFit="1" customWidth="1"/>
    <col min="18" max="18" width="6.44140625" style="2" bestFit="1" customWidth="1"/>
    <col min="19" max="19" width="5.44140625" style="2" bestFit="1" customWidth="1"/>
    <col min="20" max="20" width="8.5546875" style="2" bestFit="1" customWidth="1"/>
    <col min="21" max="21" width="8.88671875" style="2" bestFit="1" customWidth="1"/>
    <col min="22" max="22" width="6.44140625" style="2" bestFit="1" customWidth="1"/>
    <col min="23" max="23" width="6" style="2" bestFit="1" customWidth="1"/>
    <col min="24" max="24" width="6.44140625" style="2" bestFit="1" customWidth="1"/>
    <col min="25" max="25" width="5.88671875" style="2" bestFit="1" customWidth="1"/>
    <col min="26" max="26" width="6.44140625" style="2" bestFit="1" customWidth="1"/>
    <col min="27" max="16384" width="11.5546875" style="1"/>
  </cols>
  <sheetData>
    <row r="1" spans="1:26" ht="21" customHeight="1" thickBot="1" x14ac:dyDescent="0.35">
      <c r="A1" s="90"/>
      <c r="B1" s="91"/>
      <c r="C1" s="94" t="s">
        <v>2</v>
      </c>
      <c r="D1" s="95"/>
      <c r="E1" s="95"/>
      <c r="F1" s="95"/>
      <c r="G1" s="95"/>
      <c r="H1" s="95"/>
      <c r="I1" s="95"/>
      <c r="J1" s="96"/>
      <c r="K1" s="94" t="s">
        <v>3</v>
      </c>
      <c r="L1" s="95"/>
      <c r="M1" s="95"/>
      <c r="N1" s="95"/>
      <c r="O1" s="95"/>
      <c r="P1" s="95"/>
      <c r="Q1" s="95"/>
      <c r="R1" s="96"/>
      <c r="S1" s="94" t="s">
        <v>5</v>
      </c>
      <c r="T1" s="95"/>
      <c r="U1" s="95"/>
      <c r="V1" s="95"/>
      <c r="W1" s="95"/>
      <c r="X1" s="95"/>
      <c r="Y1" s="95"/>
      <c r="Z1" s="96"/>
    </row>
    <row r="2" spans="1:26" ht="21" customHeight="1" x14ac:dyDescent="0.3">
      <c r="A2" s="92"/>
      <c r="B2" s="93"/>
      <c r="C2" s="10" t="s">
        <v>7</v>
      </c>
      <c r="D2" s="11" t="s">
        <v>8</v>
      </c>
      <c r="E2" s="11" t="s">
        <v>9</v>
      </c>
      <c r="F2" s="11" t="s">
        <v>10</v>
      </c>
      <c r="G2" s="27" t="s">
        <v>54</v>
      </c>
      <c r="H2" s="27" t="s">
        <v>10</v>
      </c>
      <c r="I2" s="27" t="s">
        <v>55</v>
      </c>
      <c r="J2" s="23" t="s">
        <v>10</v>
      </c>
      <c r="K2" s="10" t="s">
        <v>7</v>
      </c>
      <c r="L2" s="11" t="s">
        <v>8</v>
      </c>
      <c r="M2" s="11" t="s">
        <v>9</v>
      </c>
      <c r="N2" s="11" t="s">
        <v>10</v>
      </c>
      <c r="O2" s="28" t="s">
        <v>54</v>
      </c>
      <c r="P2" s="27" t="s">
        <v>10</v>
      </c>
      <c r="Q2" s="27" t="s">
        <v>55</v>
      </c>
      <c r="R2" s="32" t="s">
        <v>10</v>
      </c>
      <c r="S2" s="36" t="s">
        <v>7</v>
      </c>
      <c r="T2" s="27" t="s">
        <v>8</v>
      </c>
      <c r="U2" s="27" t="s">
        <v>9</v>
      </c>
      <c r="V2" s="27" t="s">
        <v>10</v>
      </c>
      <c r="W2" s="28" t="s">
        <v>54</v>
      </c>
      <c r="X2" s="27" t="s">
        <v>10</v>
      </c>
      <c r="Y2" s="27" t="s">
        <v>55</v>
      </c>
      <c r="Z2" s="37" t="s">
        <v>10</v>
      </c>
    </row>
    <row r="3" spans="1:26" ht="21" customHeight="1" x14ac:dyDescent="0.3">
      <c r="A3" s="88" t="s">
        <v>188</v>
      </c>
      <c r="B3" s="13" t="s">
        <v>0</v>
      </c>
      <c r="C3" s="16">
        <v>48</v>
      </c>
      <c r="D3" s="3">
        <v>1</v>
      </c>
      <c r="E3" s="4">
        <f>C3/D3</f>
        <v>48</v>
      </c>
      <c r="F3" s="3"/>
      <c r="G3" s="3"/>
      <c r="H3" s="3"/>
      <c r="I3" s="4"/>
      <c r="J3" s="24" t="s">
        <v>56</v>
      </c>
      <c r="K3" s="16">
        <v>48</v>
      </c>
      <c r="L3" s="3">
        <v>4</v>
      </c>
      <c r="M3" s="4">
        <f>K3/L3</f>
        <v>12</v>
      </c>
      <c r="N3" s="3">
        <v>8</v>
      </c>
      <c r="O3" s="29"/>
      <c r="P3" s="3"/>
      <c r="Q3" s="4" t="s">
        <v>59</v>
      </c>
      <c r="R3" s="34">
        <v>8</v>
      </c>
      <c r="S3" s="16">
        <v>43</v>
      </c>
      <c r="T3" s="3">
        <v>2</v>
      </c>
      <c r="U3" s="4">
        <f>S3/T3</f>
        <v>21.5</v>
      </c>
      <c r="V3" s="3">
        <v>16</v>
      </c>
      <c r="W3" s="29"/>
      <c r="X3" s="3"/>
      <c r="Y3" s="3"/>
      <c r="Z3" s="33"/>
    </row>
    <row r="4" spans="1:26" ht="21" customHeight="1" x14ac:dyDescent="0.3">
      <c r="A4" s="88"/>
      <c r="B4" s="13" t="s">
        <v>1</v>
      </c>
      <c r="C4" s="16">
        <v>66</v>
      </c>
      <c r="D4" s="3">
        <v>1</v>
      </c>
      <c r="E4" s="4">
        <f>C4/D4</f>
        <v>66</v>
      </c>
      <c r="F4" s="4"/>
      <c r="G4" s="4"/>
      <c r="H4" s="4"/>
      <c r="I4" s="4"/>
      <c r="J4" s="25" t="s">
        <v>56</v>
      </c>
      <c r="K4" s="16">
        <v>65</v>
      </c>
      <c r="L4" s="3">
        <v>4</v>
      </c>
      <c r="M4" s="4">
        <f>K4/L4</f>
        <v>16.25</v>
      </c>
      <c r="N4" s="3">
        <v>8</v>
      </c>
      <c r="O4" s="30"/>
      <c r="P4" s="4"/>
      <c r="Q4" s="4" t="s">
        <v>59</v>
      </c>
      <c r="R4" s="34">
        <v>8</v>
      </c>
      <c r="S4" s="16">
        <v>58</v>
      </c>
      <c r="T4" s="3">
        <v>2</v>
      </c>
      <c r="U4" s="4">
        <f>S4/T4</f>
        <v>29</v>
      </c>
      <c r="V4" s="3">
        <v>16</v>
      </c>
      <c r="W4" s="30"/>
      <c r="X4" s="4"/>
      <c r="Y4" s="4"/>
      <c r="Z4" s="34"/>
    </row>
    <row r="5" spans="1:26" ht="21" customHeight="1" x14ac:dyDescent="0.3">
      <c r="A5" s="88" t="s">
        <v>189</v>
      </c>
      <c r="B5" s="13" t="s">
        <v>0</v>
      </c>
      <c r="C5" s="16">
        <v>52</v>
      </c>
      <c r="D5" s="3">
        <v>1</v>
      </c>
      <c r="E5" s="4">
        <f>C5/D5</f>
        <v>52</v>
      </c>
      <c r="F5" s="4"/>
      <c r="G5" s="4"/>
      <c r="H5" s="4"/>
      <c r="I5" s="4"/>
      <c r="J5" s="25" t="s">
        <v>56</v>
      </c>
      <c r="K5" s="16">
        <v>56</v>
      </c>
      <c r="L5" s="3">
        <v>4</v>
      </c>
      <c r="M5" s="4">
        <f>K5/L5</f>
        <v>14</v>
      </c>
      <c r="N5" s="4">
        <v>8</v>
      </c>
      <c r="O5" s="30"/>
      <c r="P5" s="4"/>
      <c r="Q5" s="4" t="s">
        <v>59</v>
      </c>
      <c r="R5" s="34">
        <v>8</v>
      </c>
      <c r="S5" s="16">
        <v>51</v>
      </c>
      <c r="T5" s="3">
        <v>2</v>
      </c>
      <c r="U5" s="4">
        <f>S5/T5</f>
        <v>25.5</v>
      </c>
      <c r="V5" s="3">
        <v>16</v>
      </c>
      <c r="W5" s="30"/>
      <c r="X5" s="4"/>
      <c r="Y5" s="4"/>
      <c r="Z5" s="34"/>
    </row>
    <row r="6" spans="1:26" ht="21" customHeight="1" thickBot="1" x14ac:dyDescent="0.35">
      <c r="A6" s="89"/>
      <c r="B6" s="14" t="s">
        <v>1</v>
      </c>
      <c r="C6" s="17">
        <v>79</v>
      </c>
      <c r="D6" s="7">
        <v>1</v>
      </c>
      <c r="E6" s="8">
        <f>C6/D6</f>
        <v>79</v>
      </c>
      <c r="F6" s="8"/>
      <c r="G6" s="8"/>
      <c r="H6" s="8"/>
      <c r="I6" s="8"/>
      <c r="J6" s="35" t="s">
        <v>56</v>
      </c>
      <c r="K6" s="17">
        <v>82</v>
      </c>
      <c r="L6" s="7">
        <v>6</v>
      </c>
      <c r="M6" s="8">
        <f>K6/L6</f>
        <v>13.666666666666666</v>
      </c>
      <c r="N6" s="8">
        <v>6</v>
      </c>
      <c r="O6" s="31"/>
      <c r="P6" s="8"/>
      <c r="Q6" s="8" t="s">
        <v>193</v>
      </c>
      <c r="R6" s="35">
        <v>8</v>
      </c>
      <c r="S6" s="17">
        <v>67</v>
      </c>
      <c r="T6" s="7">
        <v>2</v>
      </c>
      <c r="U6" s="8">
        <f>S6/T6</f>
        <v>33.5</v>
      </c>
      <c r="V6" s="7">
        <v>16</v>
      </c>
      <c r="W6" s="31"/>
      <c r="X6" s="8"/>
      <c r="Y6" s="8"/>
      <c r="Z6" s="35"/>
    </row>
    <row r="7" spans="1:26" ht="21" customHeight="1" thickBot="1" x14ac:dyDescent="0.35">
      <c r="A7" s="15"/>
      <c r="B7" s="15"/>
    </row>
    <row r="8" spans="1:26" ht="21" customHeight="1" thickBot="1" x14ac:dyDescent="0.35">
      <c r="A8" s="90"/>
      <c r="B8" s="91"/>
      <c r="C8" s="94" t="s">
        <v>4</v>
      </c>
      <c r="D8" s="95"/>
      <c r="E8" s="95"/>
      <c r="F8" s="95"/>
      <c r="G8" s="95"/>
      <c r="H8" s="95"/>
      <c r="I8" s="95"/>
      <c r="J8" s="96"/>
      <c r="K8" s="94" t="s">
        <v>6</v>
      </c>
      <c r="L8" s="95"/>
      <c r="M8" s="95"/>
      <c r="N8" s="95"/>
      <c r="O8" s="95"/>
      <c r="P8" s="95"/>
      <c r="Q8" s="95"/>
      <c r="R8" s="96"/>
      <c r="S8" s="94" t="s">
        <v>190</v>
      </c>
      <c r="T8" s="95"/>
      <c r="U8" s="95"/>
      <c r="V8" s="95"/>
      <c r="W8" s="95"/>
      <c r="X8" s="95"/>
      <c r="Y8" s="95"/>
      <c r="Z8" s="96"/>
    </row>
    <row r="9" spans="1:26" ht="21" customHeight="1" x14ac:dyDescent="0.3">
      <c r="A9" s="92"/>
      <c r="B9" s="93"/>
      <c r="C9" s="10" t="s">
        <v>7</v>
      </c>
      <c r="D9" s="11" t="s">
        <v>8</v>
      </c>
      <c r="E9" s="11" t="s">
        <v>9</v>
      </c>
      <c r="F9" s="11" t="s">
        <v>10</v>
      </c>
      <c r="G9" s="28" t="s">
        <v>54</v>
      </c>
      <c r="H9" s="27" t="s">
        <v>10</v>
      </c>
      <c r="I9" s="27" t="s">
        <v>55</v>
      </c>
      <c r="J9" s="23" t="s">
        <v>10</v>
      </c>
      <c r="K9" s="10" t="s">
        <v>7</v>
      </c>
      <c r="L9" s="11" t="s">
        <v>8</v>
      </c>
      <c r="M9" s="11" t="s">
        <v>9</v>
      </c>
      <c r="N9" s="11" t="s">
        <v>10</v>
      </c>
      <c r="O9" s="28" t="s">
        <v>54</v>
      </c>
      <c r="P9" s="27" t="s">
        <v>10</v>
      </c>
      <c r="Q9" s="27" t="s">
        <v>55</v>
      </c>
      <c r="R9" s="23" t="s">
        <v>10</v>
      </c>
      <c r="S9" s="10" t="s">
        <v>7</v>
      </c>
      <c r="T9" s="11" t="s">
        <v>8</v>
      </c>
      <c r="U9" s="11" t="s">
        <v>9</v>
      </c>
      <c r="V9" s="11" t="s">
        <v>10</v>
      </c>
      <c r="W9" s="28" t="s">
        <v>54</v>
      </c>
      <c r="X9" s="27" t="s">
        <v>10</v>
      </c>
      <c r="Y9" s="27" t="s">
        <v>55</v>
      </c>
      <c r="Z9" s="32" t="s">
        <v>10</v>
      </c>
    </row>
    <row r="10" spans="1:26" ht="21" customHeight="1" x14ac:dyDescent="0.3">
      <c r="A10" s="88" t="s">
        <v>188</v>
      </c>
      <c r="B10" s="13" t="s">
        <v>0</v>
      </c>
      <c r="C10" s="16">
        <v>43</v>
      </c>
      <c r="D10" s="3">
        <v>6</v>
      </c>
      <c r="E10" s="4">
        <f>C10/D10</f>
        <v>7.166666666666667</v>
      </c>
      <c r="F10" s="4">
        <v>3</v>
      </c>
      <c r="G10" s="30"/>
      <c r="H10" s="3"/>
      <c r="I10" s="3" t="s">
        <v>194</v>
      </c>
      <c r="J10" s="24" t="s">
        <v>56</v>
      </c>
      <c r="K10" s="18"/>
      <c r="L10" s="19"/>
      <c r="M10" s="20"/>
      <c r="N10" s="19"/>
      <c r="O10" s="41"/>
      <c r="P10" s="19"/>
      <c r="Q10" s="20"/>
      <c r="R10" s="42"/>
      <c r="S10" s="16">
        <v>44</v>
      </c>
      <c r="T10" s="3">
        <v>3</v>
      </c>
      <c r="U10" s="4">
        <f>S10/T10</f>
        <v>14.666666666666666</v>
      </c>
      <c r="V10" s="3">
        <v>6</v>
      </c>
      <c r="W10" s="29"/>
      <c r="X10" s="3"/>
      <c r="Y10" s="3"/>
      <c r="Z10" s="33"/>
    </row>
    <row r="11" spans="1:26" ht="21" customHeight="1" x14ac:dyDescent="0.3">
      <c r="A11" s="88"/>
      <c r="B11" s="13" t="s">
        <v>1</v>
      </c>
      <c r="C11" s="16">
        <v>60</v>
      </c>
      <c r="D11" s="3">
        <v>6</v>
      </c>
      <c r="E11" s="4">
        <f>C11/D11</f>
        <v>10</v>
      </c>
      <c r="F11" s="4">
        <v>3</v>
      </c>
      <c r="G11" s="30"/>
      <c r="H11" s="4"/>
      <c r="I11" s="4" t="s">
        <v>194</v>
      </c>
      <c r="J11" s="24" t="s">
        <v>56</v>
      </c>
      <c r="K11" s="18"/>
      <c r="L11" s="19"/>
      <c r="M11" s="20"/>
      <c r="N11" s="19"/>
      <c r="O11" s="43"/>
      <c r="P11" s="20"/>
      <c r="Q11" s="20"/>
      <c r="R11" s="42"/>
      <c r="S11" s="16">
        <v>58</v>
      </c>
      <c r="T11" s="3">
        <v>4</v>
      </c>
      <c r="U11" s="4">
        <f>S11/T11</f>
        <v>14.5</v>
      </c>
      <c r="V11" s="3">
        <v>8</v>
      </c>
      <c r="W11" s="30"/>
      <c r="X11" s="4"/>
      <c r="Y11" s="4" t="s">
        <v>60</v>
      </c>
      <c r="Z11" s="34">
        <v>8</v>
      </c>
    </row>
    <row r="12" spans="1:26" ht="21" customHeight="1" x14ac:dyDescent="0.3">
      <c r="A12" s="88" t="s">
        <v>189</v>
      </c>
      <c r="B12" s="13" t="s">
        <v>0</v>
      </c>
      <c r="C12" s="16">
        <v>49</v>
      </c>
      <c r="D12" s="3">
        <v>6</v>
      </c>
      <c r="E12" s="4">
        <f>C12/D12</f>
        <v>8.1666666666666661</v>
      </c>
      <c r="F12" s="4">
        <v>3</v>
      </c>
      <c r="G12" s="30"/>
      <c r="H12" s="4"/>
      <c r="I12" s="4" t="s">
        <v>418</v>
      </c>
      <c r="J12" s="24" t="s">
        <v>56</v>
      </c>
      <c r="K12" s="16">
        <v>45</v>
      </c>
      <c r="L12" s="3">
        <v>3</v>
      </c>
      <c r="M12" s="4">
        <f>K12/L12</f>
        <v>15</v>
      </c>
      <c r="N12" s="3">
        <v>6</v>
      </c>
      <c r="O12" s="30"/>
      <c r="P12" s="4"/>
      <c r="Q12" s="4"/>
      <c r="R12" s="25"/>
      <c r="S12" s="16">
        <v>44</v>
      </c>
      <c r="T12" s="3">
        <v>3</v>
      </c>
      <c r="U12" s="4">
        <f>S12/T12</f>
        <v>14.666666666666666</v>
      </c>
      <c r="V12" s="4">
        <v>6</v>
      </c>
      <c r="W12" s="30"/>
      <c r="X12" s="4"/>
      <c r="Y12" s="4"/>
      <c r="Z12" s="34"/>
    </row>
    <row r="13" spans="1:26" ht="21" customHeight="1" thickBot="1" x14ac:dyDescent="0.35">
      <c r="A13" s="89"/>
      <c r="B13" s="14" t="s">
        <v>1</v>
      </c>
      <c r="C13" s="17">
        <v>67</v>
      </c>
      <c r="D13" s="7">
        <v>8</v>
      </c>
      <c r="E13" s="8">
        <f>C13/D13</f>
        <v>8.375</v>
      </c>
      <c r="F13" s="8">
        <v>4</v>
      </c>
      <c r="G13" s="31" t="s">
        <v>57</v>
      </c>
      <c r="H13" s="8">
        <v>4</v>
      </c>
      <c r="I13" s="8" t="s">
        <v>58</v>
      </c>
      <c r="J13" s="38" t="s">
        <v>56</v>
      </c>
      <c r="K13" s="17">
        <v>52</v>
      </c>
      <c r="L13" s="7">
        <v>4</v>
      </c>
      <c r="M13" s="8">
        <f>K13/L13</f>
        <v>13</v>
      </c>
      <c r="N13" s="7">
        <v>8</v>
      </c>
      <c r="O13" s="31"/>
      <c r="P13" s="8"/>
      <c r="Q13" s="8" t="s">
        <v>60</v>
      </c>
      <c r="R13" s="26">
        <v>8</v>
      </c>
      <c r="S13" s="17">
        <v>49</v>
      </c>
      <c r="T13" s="7">
        <v>3</v>
      </c>
      <c r="U13" s="8">
        <f>S13/T13</f>
        <v>16.333333333333332</v>
      </c>
      <c r="V13" s="8">
        <v>6</v>
      </c>
      <c r="W13" s="31"/>
      <c r="X13" s="8"/>
      <c r="Y13" s="8"/>
      <c r="Z13" s="35"/>
    </row>
    <row r="14" spans="1:26" ht="21" customHeight="1" thickBot="1" x14ac:dyDescent="0.35">
      <c r="C14" s="2"/>
      <c r="K14" s="1"/>
      <c r="M14" s="1"/>
      <c r="N14" s="1"/>
      <c r="O14" s="1"/>
      <c r="P14" s="1"/>
      <c r="Q14" s="1"/>
      <c r="R14" s="1"/>
      <c r="W14" s="1"/>
      <c r="X14" s="1"/>
      <c r="Y14" s="1"/>
      <c r="Z14" s="1"/>
    </row>
    <row r="15" spans="1:26" ht="21" customHeight="1" thickBot="1" x14ac:dyDescent="0.35">
      <c r="A15" s="90"/>
      <c r="B15" s="91"/>
      <c r="C15" s="94" t="s">
        <v>191</v>
      </c>
      <c r="D15" s="95"/>
      <c r="E15" s="95"/>
      <c r="F15" s="96"/>
      <c r="G15" s="94" t="s">
        <v>192</v>
      </c>
      <c r="H15" s="95"/>
      <c r="I15" s="95"/>
      <c r="J15" s="96"/>
      <c r="K15" s="94" t="s">
        <v>11</v>
      </c>
      <c r="L15" s="95"/>
      <c r="M15" s="95"/>
      <c r="N15" s="96"/>
    </row>
    <row r="16" spans="1:26" ht="21" customHeight="1" x14ac:dyDescent="0.3">
      <c r="A16" s="92"/>
      <c r="B16" s="93"/>
      <c r="C16" s="10" t="s">
        <v>7</v>
      </c>
      <c r="D16" s="11" t="s">
        <v>8</v>
      </c>
      <c r="E16" s="11" t="s">
        <v>9</v>
      </c>
      <c r="F16" s="12" t="s">
        <v>10</v>
      </c>
      <c r="G16" s="10" t="s">
        <v>7</v>
      </c>
      <c r="H16" s="11" t="s">
        <v>8</v>
      </c>
      <c r="I16" s="11" t="s">
        <v>9</v>
      </c>
      <c r="J16" s="12" t="s">
        <v>10</v>
      </c>
      <c r="K16" s="10" t="s">
        <v>7</v>
      </c>
      <c r="L16" s="11" t="s">
        <v>8</v>
      </c>
      <c r="M16" s="11" t="s">
        <v>9</v>
      </c>
      <c r="N16" s="12" t="s">
        <v>10</v>
      </c>
    </row>
    <row r="17" spans="1:14" ht="21" customHeight="1" x14ac:dyDescent="0.3">
      <c r="A17" s="88" t="s">
        <v>188</v>
      </c>
      <c r="B17" s="13" t="s">
        <v>0</v>
      </c>
      <c r="C17" s="16">
        <v>6</v>
      </c>
      <c r="D17" s="3">
        <v>1</v>
      </c>
      <c r="E17" s="4"/>
      <c r="F17" s="5"/>
      <c r="G17" s="16">
        <v>7</v>
      </c>
      <c r="H17" s="3">
        <v>1</v>
      </c>
      <c r="I17" s="4"/>
      <c r="J17" s="5"/>
      <c r="K17" s="16">
        <v>9</v>
      </c>
      <c r="L17" s="3">
        <v>1</v>
      </c>
      <c r="M17" s="4"/>
      <c r="N17" s="6"/>
    </row>
    <row r="18" spans="1:14" ht="21" customHeight="1" x14ac:dyDescent="0.3">
      <c r="A18" s="88"/>
      <c r="B18" s="13" t="s">
        <v>1</v>
      </c>
      <c r="C18" s="16">
        <v>9</v>
      </c>
      <c r="D18" s="3">
        <v>1</v>
      </c>
      <c r="E18" s="4"/>
      <c r="F18" s="5"/>
      <c r="G18" s="16">
        <v>10</v>
      </c>
      <c r="H18" s="3">
        <v>1</v>
      </c>
      <c r="I18" s="4"/>
      <c r="J18" s="5"/>
      <c r="K18" s="16"/>
      <c r="L18" s="3"/>
      <c r="M18" s="4"/>
      <c r="N18" s="6"/>
    </row>
    <row r="19" spans="1:14" ht="21" customHeight="1" x14ac:dyDescent="0.3">
      <c r="A19" s="88" t="s">
        <v>189</v>
      </c>
      <c r="B19" s="13" t="s">
        <v>0</v>
      </c>
      <c r="C19" s="16">
        <v>8</v>
      </c>
      <c r="D19" s="3">
        <v>1</v>
      </c>
      <c r="E19" s="4"/>
      <c r="F19" s="6"/>
      <c r="G19" s="16">
        <v>9</v>
      </c>
      <c r="H19" s="3">
        <v>1</v>
      </c>
      <c r="I19" s="4"/>
      <c r="J19" s="6"/>
      <c r="K19" s="16">
        <v>11</v>
      </c>
      <c r="L19" s="3">
        <v>1</v>
      </c>
      <c r="M19" s="4"/>
      <c r="N19" s="6"/>
    </row>
    <row r="20" spans="1:14" ht="21" customHeight="1" thickBot="1" x14ac:dyDescent="0.35">
      <c r="A20" s="89"/>
      <c r="B20" s="14" t="s">
        <v>1</v>
      </c>
      <c r="C20" s="17">
        <v>12</v>
      </c>
      <c r="D20" s="7">
        <v>2</v>
      </c>
      <c r="E20" s="8">
        <v>6</v>
      </c>
      <c r="F20" s="9" t="s">
        <v>56</v>
      </c>
      <c r="G20" s="17">
        <v>15</v>
      </c>
      <c r="H20" s="7">
        <v>1</v>
      </c>
      <c r="I20" s="8"/>
      <c r="J20" s="9"/>
      <c r="K20" s="17"/>
      <c r="L20" s="7"/>
      <c r="M20" s="8"/>
      <c r="N20" s="9"/>
    </row>
  </sheetData>
  <mergeCells count="18">
    <mergeCell ref="A12:A13"/>
    <mergeCell ref="A3:A4"/>
    <mergeCell ref="A5:A6"/>
    <mergeCell ref="A8:B9"/>
    <mergeCell ref="A10:A11"/>
    <mergeCell ref="C8:J8"/>
    <mergeCell ref="A1:B2"/>
    <mergeCell ref="C1:J1"/>
    <mergeCell ref="K1:R1"/>
    <mergeCell ref="S1:Z1"/>
    <mergeCell ref="K8:R8"/>
    <mergeCell ref="S8:Z8"/>
    <mergeCell ref="A19:A20"/>
    <mergeCell ref="A15:B16"/>
    <mergeCell ref="C15:F15"/>
    <mergeCell ref="G15:J15"/>
    <mergeCell ref="K15:N15"/>
    <mergeCell ref="A17:A18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9485-6ED9-47A6-BAA7-9AA851150FB9}">
  <dimension ref="A1:Z52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L14" sqref="L14:L15"/>
    </sheetView>
  </sheetViews>
  <sheetFormatPr baseColWidth="10" defaultColWidth="11.5546875" defaultRowHeight="14.4" x14ac:dyDescent="0.3"/>
  <cols>
    <col min="1" max="1" width="11.5546875" style="2"/>
    <col min="2" max="2" width="6.6640625" style="2" customWidth="1"/>
    <col min="3" max="3" width="5.44140625" style="1" bestFit="1" customWidth="1"/>
    <col min="4" max="4" width="8.5546875" style="2" bestFit="1" customWidth="1"/>
    <col min="5" max="5" width="8.88671875" style="2" bestFit="1" customWidth="1"/>
    <col min="6" max="6" width="6.44140625" style="2" bestFit="1" customWidth="1"/>
    <col min="7" max="7" width="6" style="2" bestFit="1" customWidth="1"/>
    <col min="8" max="8" width="8.5546875" style="2" bestFit="1" customWidth="1"/>
    <col min="9" max="9" width="8.88671875" style="2" bestFit="1" customWidth="1"/>
    <col min="10" max="10" width="6.44140625" style="2" bestFit="1" customWidth="1"/>
    <col min="11" max="11" width="5.44140625" style="2" bestFit="1" customWidth="1"/>
    <col min="12" max="12" width="8.5546875" style="2" bestFit="1" customWidth="1"/>
    <col min="13" max="13" width="8.88671875" style="2" bestFit="1" customWidth="1"/>
    <col min="14" max="14" width="6.44140625" style="2" bestFit="1" customWidth="1"/>
    <col min="15" max="15" width="6" style="2" bestFit="1" customWidth="1"/>
    <col min="16" max="16" width="15.33203125" style="2" bestFit="1" customWidth="1"/>
    <col min="17" max="17" width="5.6640625" style="2" bestFit="1" customWidth="1"/>
    <col min="18" max="18" width="6.44140625" style="2" bestFit="1" customWidth="1"/>
    <col min="19" max="19" width="5.44140625" style="2" bestFit="1" customWidth="1"/>
    <col min="20" max="20" width="8.5546875" style="2" bestFit="1" customWidth="1"/>
    <col min="21" max="21" width="8.88671875" style="2" bestFit="1" customWidth="1"/>
    <col min="22" max="22" width="6.44140625" style="2" bestFit="1" customWidth="1"/>
    <col min="23" max="23" width="6" style="2" bestFit="1" customWidth="1"/>
    <col min="24" max="24" width="6.44140625" style="2" bestFit="1" customWidth="1"/>
    <col min="25" max="25" width="5.6640625" style="2" bestFit="1" customWidth="1"/>
    <col min="26" max="26" width="6.44140625" style="2" bestFit="1" customWidth="1"/>
    <col min="27" max="16384" width="11.5546875" style="1"/>
  </cols>
  <sheetData>
    <row r="1" spans="1:26" ht="21" customHeight="1" thickBot="1" x14ac:dyDescent="0.35">
      <c r="A1" s="90"/>
      <c r="B1" s="91"/>
      <c r="C1" s="94" t="s">
        <v>2</v>
      </c>
      <c r="D1" s="95"/>
      <c r="E1" s="95"/>
      <c r="F1" s="95"/>
      <c r="G1" s="95"/>
      <c r="H1" s="95"/>
      <c r="I1" s="95"/>
      <c r="J1" s="96"/>
      <c r="K1" s="94" t="s">
        <v>3</v>
      </c>
      <c r="L1" s="95"/>
      <c r="M1" s="95"/>
      <c r="N1" s="95"/>
      <c r="O1" s="95"/>
      <c r="P1" s="95"/>
      <c r="Q1" s="95"/>
      <c r="R1" s="96"/>
      <c r="S1" s="94" t="s">
        <v>5</v>
      </c>
      <c r="T1" s="95"/>
      <c r="U1" s="95"/>
      <c r="V1" s="95"/>
      <c r="W1" s="95"/>
      <c r="X1" s="95"/>
      <c r="Y1" s="95"/>
      <c r="Z1" s="96"/>
    </row>
    <row r="2" spans="1:26" ht="21" customHeight="1" thickBot="1" x14ac:dyDescent="0.35">
      <c r="A2" s="110"/>
      <c r="B2" s="111"/>
      <c r="C2" s="44" t="s">
        <v>7</v>
      </c>
      <c r="D2" s="45" t="s">
        <v>8</v>
      </c>
      <c r="E2" s="45" t="s">
        <v>9</v>
      </c>
      <c r="F2" s="45" t="s">
        <v>10</v>
      </c>
      <c r="G2" s="46" t="s">
        <v>54</v>
      </c>
      <c r="H2" s="46" t="s">
        <v>10</v>
      </c>
      <c r="I2" s="46" t="s">
        <v>55</v>
      </c>
      <c r="J2" s="2" t="s">
        <v>10</v>
      </c>
      <c r="K2" s="44" t="s">
        <v>7</v>
      </c>
      <c r="L2" s="45" t="s">
        <v>8</v>
      </c>
      <c r="M2" s="45" t="s">
        <v>9</v>
      </c>
      <c r="N2" s="45" t="s">
        <v>10</v>
      </c>
      <c r="O2" s="47" t="s">
        <v>54</v>
      </c>
      <c r="P2" s="46" t="s">
        <v>10</v>
      </c>
      <c r="Q2" s="46" t="s">
        <v>55</v>
      </c>
      <c r="R2" s="48" t="s">
        <v>10</v>
      </c>
      <c r="S2" s="49" t="s">
        <v>7</v>
      </c>
      <c r="T2" s="46" t="s">
        <v>8</v>
      </c>
      <c r="U2" s="46" t="s">
        <v>9</v>
      </c>
      <c r="V2" s="46" t="s">
        <v>10</v>
      </c>
      <c r="W2" s="47" t="s">
        <v>54</v>
      </c>
      <c r="X2" s="46" t="s">
        <v>10</v>
      </c>
      <c r="Y2" s="46" t="s">
        <v>55</v>
      </c>
      <c r="Z2" s="50" t="s">
        <v>10</v>
      </c>
    </row>
    <row r="3" spans="1:26" ht="21" customHeight="1" x14ac:dyDescent="0.3">
      <c r="A3" s="105" t="s">
        <v>195</v>
      </c>
      <c r="B3" s="51">
        <v>30</v>
      </c>
      <c r="C3" s="52">
        <v>10</v>
      </c>
      <c r="D3" s="27">
        <v>1</v>
      </c>
      <c r="E3" s="53">
        <f>ROUNDUP(C3/D3,0)</f>
        <v>10</v>
      </c>
      <c r="F3" s="53"/>
      <c r="G3" s="53"/>
      <c r="H3" s="53"/>
      <c r="I3" s="53"/>
      <c r="J3" s="54" t="s">
        <v>0</v>
      </c>
      <c r="K3" s="52">
        <v>10</v>
      </c>
      <c r="L3" s="106">
        <v>1</v>
      </c>
      <c r="M3" s="108">
        <f>K3+K4</f>
        <v>16</v>
      </c>
      <c r="N3" s="53"/>
      <c r="O3" s="56"/>
      <c r="P3" s="53"/>
      <c r="Q3" s="55"/>
      <c r="R3" s="57" t="s">
        <v>0</v>
      </c>
      <c r="S3" s="52">
        <v>10</v>
      </c>
      <c r="T3" s="106">
        <v>1</v>
      </c>
      <c r="U3" s="108">
        <f>SUM(S3:S5)</f>
        <v>25</v>
      </c>
      <c r="V3" s="27"/>
      <c r="W3" s="56"/>
      <c r="X3" s="53"/>
      <c r="Y3" s="55"/>
      <c r="Z3" s="57" t="s">
        <v>0</v>
      </c>
    </row>
    <row r="4" spans="1:26" ht="21" customHeight="1" x14ac:dyDescent="0.3">
      <c r="A4" s="103"/>
      <c r="B4" s="58">
        <v>35</v>
      </c>
      <c r="C4" s="59">
        <v>6</v>
      </c>
      <c r="D4" s="60">
        <v>1</v>
      </c>
      <c r="E4" s="61">
        <f t="shared" ref="E4:E20" si="0">ROUNDUP(C4/D4,0)</f>
        <v>6</v>
      </c>
      <c r="F4" s="61"/>
      <c r="G4" s="61"/>
      <c r="H4" s="61"/>
      <c r="I4" s="61"/>
      <c r="J4" s="62" t="s">
        <v>0</v>
      </c>
      <c r="K4" s="59">
        <v>6</v>
      </c>
      <c r="L4" s="107"/>
      <c r="M4" s="109"/>
      <c r="N4" s="61"/>
      <c r="O4" s="64"/>
      <c r="P4" s="61"/>
      <c r="Q4" s="61"/>
      <c r="R4" s="62" t="s">
        <v>0</v>
      </c>
      <c r="S4" s="59">
        <v>4</v>
      </c>
      <c r="T4" s="101"/>
      <c r="U4" s="98"/>
      <c r="V4" s="60"/>
      <c r="W4" s="64"/>
      <c r="X4" s="61"/>
      <c r="Y4" s="61"/>
      <c r="Z4" s="62" t="s">
        <v>0</v>
      </c>
    </row>
    <row r="5" spans="1:26" ht="21" customHeight="1" x14ac:dyDescent="0.3">
      <c r="A5" s="103"/>
      <c r="B5" s="58">
        <v>40</v>
      </c>
      <c r="C5" s="59">
        <v>16</v>
      </c>
      <c r="D5" s="60">
        <v>2</v>
      </c>
      <c r="E5" s="61">
        <f t="shared" si="0"/>
        <v>8</v>
      </c>
      <c r="F5" s="61"/>
      <c r="G5" s="61"/>
      <c r="H5" s="61"/>
      <c r="I5" s="61"/>
      <c r="J5" s="66" t="s">
        <v>56</v>
      </c>
      <c r="K5" s="59">
        <v>15</v>
      </c>
      <c r="L5" s="60">
        <v>1</v>
      </c>
      <c r="M5" s="63">
        <f>ROUNDUP(K5/L5,0)</f>
        <v>15</v>
      </c>
      <c r="N5" s="61"/>
      <c r="O5" s="64"/>
      <c r="P5" s="61"/>
      <c r="Q5" s="61"/>
      <c r="R5" s="62" t="s">
        <v>0</v>
      </c>
      <c r="S5" s="59">
        <v>11</v>
      </c>
      <c r="T5" s="107"/>
      <c r="U5" s="109"/>
      <c r="V5" s="60"/>
      <c r="W5" s="64"/>
      <c r="X5" s="61"/>
      <c r="Y5" s="61"/>
      <c r="Z5" s="62" t="s">
        <v>0</v>
      </c>
    </row>
    <row r="6" spans="1:26" ht="21" customHeight="1" x14ac:dyDescent="0.3">
      <c r="A6" s="103"/>
      <c r="B6" s="58">
        <v>45</v>
      </c>
      <c r="C6" s="59">
        <v>10</v>
      </c>
      <c r="D6" s="60">
        <v>1</v>
      </c>
      <c r="E6" s="61">
        <f t="shared" si="0"/>
        <v>10</v>
      </c>
      <c r="F6" s="61"/>
      <c r="G6" s="61"/>
      <c r="H6" s="61"/>
      <c r="I6" s="61"/>
      <c r="J6" s="66" t="s">
        <v>0</v>
      </c>
      <c r="K6" s="59">
        <v>11</v>
      </c>
      <c r="L6" s="60">
        <v>1</v>
      </c>
      <c r="M6" s="63">
        <f>ROUNDUP(K6/L6,0)</f>
        <v>11</v>
      </c>
      <c r="N6" s="61"/>
      <c r="O6" s="64"/>
      <c r="P6" s="61"/>
      <c r="Q6" s="61"/>
      <c r="R6" s="62" t="s">
        <v>0</v>
      </c>
      <c r="S6" s="59">
        <v>11</v>
      </c>
      <c r="T6" s="100">
        <v>1</v>
      </c>
      <c r="U6" s="97">
        <f>SUM(S6:S11)</f>
        <v>26</v>
      </c>
      <c r="V6" s="60"/>
      <c r="W6" s="64"/>
      <c r="X6" s="61"/>
      <c r="Y6" s="61"/>
      <c r="Z6" s="62" t="s">
        <v>0</v>
      </c>
    </row>
    <row r="7" spans="1:26" ht="21" customHeight="1" x14ac:dyDescent="0.3">
      <c r="A7" s="103"/>
      <c r="B7" s="58">
        <v>50</v>
      </c>
      <c r="C7" s="59">
        <v>8</v>
      </c>
      <c r="D7" s="60">
        <v>1</v>
      </c>
      <c r="E7" s="61">
        <f t="shared" si="0"/>
        <v>8</v>
      </c>
      <c r="F7" s="61"/>
      <c r="G7" s="61"/>
      <c r="H7" s="61"/>
      <c r="I7" s="61"/>
      <c r="J7" s="66" t="s">
        <v>0</v>
      </c>
      <c r="K7" s="59">
        <v>10</v>
      </c>
      <c r="L7" s="100">
        <v>1</v>
      </c>
      <c r="M7" s="97">
        <f>K7+K8+K9+K10+K11</f>
        <v>17</v>
      </c>
      <c r="N7" s="61"/>
      <c r="O7" s="64"/>
      <c r="P7" s="61"/>
      <c r="Q7" s="61"/>
      <c r="R7" s="62" t="s">
        <v>0</v>
      </c>
      <c r="S7" s="59">
        <v>9</v>
      </c>
      <c r="T7" s="101"/>
      <c r="U7" s="98"/>
      <c r="V7" s="60"/>
      <c r="W7" s="64"/>
      <c r="X7" s="61"/>
      <c r="Y7" s="61"/>
      <c r="Z7" s="62" t="s">
        <v>0</v>
      </c>
    </row>
    <row r="8" spans="1:26" ht="21" customHeight="1" x14ac:dyDescent="0.3">
      <c r="A8" s="103"/>
      <c r="B8" s="58">
        <v>55</v>
      </c>
      <c r="C8" s="59">
        <v>2</v>
      </c>
      <c r="D8" s="60">
        <v>1</v>
      </c>
      <c r="E8" s="61">
        <f t="shared" si="0"/>
        <v>2</v>
      </c>
      <c r="F8" s="61"/>
      <c r="G8" s="61"/>
      <c r="H8" s="61"/>
      <c r="I8" s="61"/>
      <c r="J8" s="66" t="s">
        <v>0</v>
      </c>
      <c r="K8" s="59">
        <v>3</v>
      </c>
      <c r="L8" s="101"/>
      <c r="M8" s="98"/>
      <c r="N8" s="61"/>
      <c r="O8" s="64"/>
      <c r="P8" s="61"/>
      <c r="Q8" s="61"/>
      <c r="R8" s="62" t="s">
        <v>0</v>
      </c>
      <c r="S8" s="59">
        <v>3</v>
      </c>
      <c r="T8" s="101"/>
      <c r="U8" s="98"/>
      <c r="V8" s="60"/>
      <c r="W8" s="64"/>
      <c r="X8" s="61"/>
      <c r="Y8" s="61"/>
      <c r="Z8" s="62" t="s">
        <v>0</v>
      </c>
    </row>
    <row r="9" spans="1:26" ht="21" customHeight="1" x14ac:dyDescent="0.3">
      <c r="A9" s="103"/>
      <c r="B9" s="58">
        <v>60</v>
      </c>
      <c r="C9" s="59">
        <v>3</v>
      </c>
      <c r="D9" s="60">
        <v>1</v>
      </c>
      <c r="E9" s="61">
        <f t="shared" si="0"/>
        <v>3</v>
      </c>
      <c r="F9" s="61"/>
      <c r="G9" s="61"/>
      <c r="H9" s="61"/>
      <c r="I9" s="61"/>
      <c r="J9" s="66" t="s">
        <v>0</v>
      </c>
      <c r="K9" s="59">
        <v>3</v>
      </c>
      <c r="L9" s="101"/>
      <c r="M9" s="98"/>
      <c r="N9" s="61"/>
      <c r="O9" s="64"/>
      <c r="P9" s="61"/>
      <c r="Q9" s="61"/>
      <c r="R9" s="62" t="s">
        <v>0</v>
      </c>
      <c r="S9" s="59">
        <v>2</v>
      </c>
      <c r="T9" s="101"/>
      <c r="U9" s="98"/>
      <c r="V9" s="60"/>
      <c r="W9" s="64"/>
      <c r="X9" s="61"/>
      <c r="Y9" s="61"/>
      <c r="Z9" s="62" t="s">
        <v>0</v>
      </c>
    </row>
    <row r="10" spans="1:26" ht="21" customHeight="1" x14ac:dyDescent="0.3">
      <c r="A10" s="103"/>
      <c r="B10" s="58">
        <v>65</v>
      </c>
      <c r="C10" s="59">
        <v>1</v>
      </c>
      <c r="D10" s="60">
        <v>1</v>
      </c>
      <c r="E10" s="61">
        <f t="shared" si="0"/>
        <v>1</v>
      </c>
      <c r="F10" s="61"/>
      <c r="G10" s="61"/>
      <c r="H10" s="61"/>
      <c r="I10" s="61"/>
      <c r="J10" s="66" t="s">
        <v>0</v>
      </c>
      <c r="K10" s="59">
        <v>1</v>
      </c>
      <c r="L10" s="101"/>
      <c r="M10" s="98"/>
      <c r="N10" s="61"/>
      <c r="O10" s="64"/>
      <c r="P10" s="61"/>
      <c r="Q10" s="61"/>
      <c r="R10" s="62" t="s">
        <v>0</v>
      </c>
      <c r="S10" s="59">
        <v>1</v>
      </c>
      <c r="T10" s="101"/>
      <c r="U10" s="98"/>
      <c r="V10" s="60"/>
      <c r="W10" s="64"/>
      <c r="X10" s="61"/>
      <c r="Y10" s="61"/>
      <c r="Z10" s="62" t="s">
        <v>0</v>
      </c>
    </row>
    <row r="11" spans="1:26" ht="21" customHeight="1" thickBot="1" x14ac:dyDescent="0.35">
      <c r="A11" s="104"/>
      <c r="B11" s="14" t="s">
        <v>196</v>
      </c>
      <c r="C11" s="17">
        <v>0</v>
      </c>
      <c r="D11" s="7">
        <v>1</v>
      </c>
      <c r="E11" s="8">
        <f t="shared" si="0"/>
        <v>0</v>
      </c>
      <c r="F11" s="8"/>
      <c r="G11" s="8"/>
      <c r="H11" s="8"/>
      <c r="I11" s="8"/>
      <c r="J11" s="26" t="s">
        <v>0</v>
      </c>
      <c r="K11" s="17">
        <v>0</v>
      </c>
      <c r="L11" s="102"/>
      <c r="M11" s="99"/>
      <c r="N11" s="8"/>
      <c r="O11" s="31"/>
      <c r="P11" s="8"/>
      <c r="Q11" s="8"/>
      <c r="R11" s="35" t="s">
        <v>0</v>
      </c>
      <c r="S11" s="17">
        <v>0</v>
      </c>
      <c r="T11" s="102"/>
      <c r="U11" s="99"/>
      <c r="V11" s="7"/>
      <c r="W11" s="31"/>
      <c r="X11" s="8"/>
      <c r="Y11" s="8"/>
      <c r="Z11" s="35" t="s">
        <v>0</v>
      </c>
    </row>
    <row r="12" spans="1:26" ht="21" customHeight="1" x14ac:dyDescent="0.3">
      <c r="A12" s="103" t="s">
        <v>197</v>
      </c>
      <c r="B12" s="67">
        <v>30</v>
      </c>
      <c r="C12" s="68">
        <v>9</v>
      </c>
      <c r="D12" s="11">
        <v>1</v>
      </c>
      <c r="E12" s="63">
        <f>ROUNDUP(C12/D12,0)</f>
        <v>9</v>
      </c>
      <c r="F12" s="63"/>
      <c r="G12" s="63"/>
      <c r="H12" s="63"/>
      <c r="I12" s="63"/>
      <c r="J12" s="69" t="s">
        <v>0</v>
      </c>
      <c r="K12" s="68">
        <v>11</v>
      </c>
      <c r="L12" s="11">
        <v>1</v>
      </c>
      <c r="M12" s="63">
        <f>ROUNDUP(K12/L12,0)</f>
        <v>11</v>
      </c>
      <c r="N12" s="63"/>
      <c r="O12" s="70"/>
      <c r="P12" s="63"/>
      <c r="Q12" s="65"/>
      <c r="R12" s="57" t="s">
        <v>0</v>
      </c>
      <c r="S12" s="68">
        <v>8</v>
      </c>
      <c r="T12" s="106">
        <v>1</v>
      </c>
      <c r="U12" s="108">
        <f>SUM(S12:S13)</f>
        <v>25</v>
      </c>
      <c r="V12" s="11"/>
      <c r="W12" s="70"/>
      <c r="X12" s="63"/>
      <c r="Y12" s="65"/>
      <c r="Z12" s="71" t="s">
        <v>0</v>
      </c>
    </row>
    <row r="13" spans="1:26" ht="21" customHeight="1" x14ac:dyDescent="0.3">
      <c r="A13" s="103"/>
      <c r="B13" s="58">
        <v>35</v>
      </c>
      <c r="C13" s="59">
        <v>11</v>
      </c>
      <c r="D13" s="60">
        <v>1</v>
      </c>
      <c r="E13" s="61">
        <f t="shared" ref="E13:E19" si="1">ROUNDUP(C13/D13,0)</f>
        <v>11</v>
      </c>
      <c r="F13" s="61"/>
      <c r="G13" s="61"/>
      <c r="H13" s="61"/>
      <c r="I13" s="61"/>
      <c r="J13" s="62" t="s">
        <v>0</v>
      </c>
      <c r="K13" s="59">
        <v>16</v>
      </c>
      <c r="L13" s="60">
        <v>1</v>
      </c>
      <c r="M13" s="61">
        <f>ROUNDUP(K13/L13,0)</f>
        <v>16</v>
      </c>
      <c r="N13" s="61"/>
      <c r="O13" s="64"/>
      <c r="P13" s="61"/>
      <c r="Q13" s="61"/>
      <c r="R13" s="62" t="s">
        <v>0</v>
      </c>
      <c r="S13" s="59">
        <v>17</v>
      </c>
      <c r="T13" s="107"/>
      <c r="U13" s="109"/>
      <c r="V13" s="60"/>
      <c r="W13" s="64"/>
      <c r="X13" s="61"/>
      <c r="Y13" s="61"/>
      <c r="Z13" s="62" t="s">
        <v>0</v>
      </c>
    </row>
    <row r="14" spans="1:26" ht="21" customHeight="1" x14ac:dyDescent="0.3">
      <c r="A14" s="103"/>
      <c r="B14" s="58">
        <v>40</v>
      </c>
      <c r="C14" s="59">
        <v>16</v>
      </c>
      <c r="D14" s="60">
        <v>2</v>
      </c>
      <c r="E14" s="61">
        <f t="shared" si="1"/>
        <v>8</v>
      </c>
      <c r="F14" s="61"/>
      <c r="G14" s="61"/>
      <c r="H14" s="61"/>
      <c r="I14" s="61"/>
      <c r="J14" s="66" t="s">
        <v>56</v>
      </c>
      <c r="K14" s="59">
        <v>21</v>
      </c>
      <c r="L14" s="60">
        <v>2</v>
      </c>
      <c r="M14" s="61">
        <f>ROUNDUP(K14/L14,0)</f>
        <v>11</v>
      </c>
      <c r="N14" s="61"/>
      <c r="O14" s="64"/>
      <c r="P14" s="61"/>
      <c r="Q14" s="61"/>
      <c r="R14" s="62">
        <v>8</v>
      </c>
      <c r="S14" s="59">
        <v>18</v>
      </c>
      <c r="T14" s="3">
        <v>1</v>
      </c>
      <c r="U14" s="4">
        <v>18</v>
      </c>
      <c r="V14" s="60"/>
      <c r="W14" s="64"/>
      <c r="X14" s="61"/>
      <c r="Y14" s="61"/>
      <c r="Z14" s="62" t="s">
        <v>0</v>
      </c>
    </row>
    <row r="15" spans="1:26" ht="21" customHeight="1" x14ac:dyDescent="0.3">
      <c r="A15" s="103"/>
      <c r="B15" s="58">
        <v>45</v>
      </c>
      <c r="C15" s="59">
        <v>19</v>
      </c>
      <c r="D15" s="60">
        <v>2</v>
      </c>
      <c r="E15" s="61">
        <f t="shared" si="1"/>
        <v>10</v>
      </c>
      <c r="F15" s="61"/>
      <c r="G15" s="61"/>
      <c r="H15" s="61"/>
      <c r="I15" s="61"/>
      <c r="J15" s="66" t="s">
        <v>56</v>
      </c>
      <c r="K15" s="59">
        <v>26</v>
      </c>
      <c r="L15" s="60">
        <v>2</v>
      </c>
      <c r="M15" s="61">
        <f>ROUNDUP(K15/L15,0)</f>
        <v>13</v>
      </c>
      <c r="N15" s="61"/>
      <c r="O15" s="64"/>
      <c r="P15" s="61"/>
      <c r="Q15" s="61"/>
      <c r="R15" s="62">
        <v>8</v>
      </c>
      <c r="S15" s="59">
        <v>24</v>
      </c>
      <c r="T15" s="11">
        <v>1</v>
      </c>
      <c r="U15" s="63">
        <v>24</v>
      </c>
      <c r="V15" s="60"/>
      <c r="W15" s="64"/>
      <c r="X15" s="61"/>
      <c r="Y15" s="61"/>
      <c r="Z15" s="62" t="s">
        <v>0</v>
      </c>
    </row>
    <row r="16" spans="1:26" ht="21" customHeight="1" x14ac:dyDescent="0.3">
      <c r="A16" s="103"/>
      <c r="B16" s="58">
        <v>50</v>
      </c>
      <c r="C16" s="59">
        <v>11</v>
      </c>
      <c r="D16" s="60">
        <v>1</v>
      </c>
      <c r="E16" s="61">
        <f t="shared" si="1"/>
        <v>11</v>
      </c>
      <c r="F16" s="61"/>
      <c r="G16" s="61"/>
      <c r="H16" s="61"/>
      <c r="I16" s="61"/>
      <c r="J16" s="66" t="s">
        <v>0</v>
      </c>
      <c r="K16" s="59">
        <v>16</v>
      </c>
      <c r="L16" s="60">
        <v>1</v>
      </c>
      <c r="M16" s="61">
        <f>ROUNDUP(K16/L16,0)</f>
        <v>16</v>
      </c>
      <c r="N16" s="61"/>
      <c r="O16" s="64"/>
      <c r="P16" s="61"/>
      <c r="Q16" s="61"/>
      <c r="R16" s="62" t="s">
        <v>0</v>
      </c>
      <c r="S16" s="59">
        <v>15</v>
      </c>
      <c r="T16" s="100">
        <v>1</v>
      </c>
      <c r="U16" s="97">
        <f>SUM(S16:S20)</f>
        <v>32</v>
      </c>
      <c r="V16" s="60"/>
      <c r="W16" s="64"/>
      <c r="X16" s="61"/>
      <c r="Y16" s="61"/>
      <c r="Z16" s="62" t="s">
        <v>0</v>
      </c>
    </row>
    <row r="17" spans="1:26" ht="21" customHeight="1" x14ac:dyDescent="0.3">
      <c r="A17" s="103"/>
      <c r="B17" s="58">
        <v>55</v>
      </c>
      <c r="C17" s="59">
        <v>6</v>
      </c>
      <c r="D17" s="60">
        <v>1</v>
      </c>
      <c r="E17" s="61">
        <f t="shared" si="1"/>
        <v>6</v>
      </c>
      <c r="F17" s="61"/>
      <c r="G17" s="61"/>
      <c r="H17" s="61"/>
      <c r="I17" s="61"/>
      <c r="J17" s="66" t="s">
        <v>0</v>
      </c>
      <c r="K17" s="59">
        <v>9</v>
      </c>
      <c r="L17" s="100">
        <v>1</v>
      </c>
      <c r="M17" s="97">
        <f>SUM(K17:K20)</f>
        <v>17</v>
      </c>
      <c r="N17" s="61"/>
      <c r="O17" s="64"/>
      <c r="P17" s="61"/>
      <c r="Q17" s="61"/>
      <c r="R17" s="62" t="s">
        <v>0</v>
      </c>
      <c r="S17" s="59">
        <v>9</v>
      </c>
      <c r="T17" s="101"/>
      <c r="U17" s="98"/>
      <c r="V17" s="60"/>
      <c r="W17" s="64"/>
      <c r="X17" s="61"/>
      <c r="Y17" s="61"/>
      <c r="Z17" s="62" t="s">
        <v>0</v>
      </c>
    </row>
    <row r="18" spans="1:26" ht="21" customHeight="1" x14ac:dyDescent="0.3">
      <c r="A18" s="103"/>
      <c r="B18" s="58">
        <v>60</v>
      </c>
      <c r="C18" s="59">
        <v>3</v>
      </c>
      <c r="D18" s="60">
        <v>1</v>
      </c>
      <c r="E18" s="61">
        <f t="shared" si="1"/>
        <v>3</v>
      </c>
      <c r="F18" s="61"/>
      <c r="G18" s="61"/>
      <c r="H18" s="61"/>
      <c r="I18" s="61"/>
      <c r="J18" s="66" t="s">
        <v>0</v>
      </c>
      <c r="K18" s="59">
        <v>4</v>
      </c>
      <c r="L18" s="101"/>
      <c r="M18" s="98"/>
      <c r="N18" s="61"/>
      <c r="O18" s="64"/>
      <c r="P18" s="61"/>
      <c r="Q18" s="61"/>
      <c r="R18" s="62" t="s">
        <v>0</v>
      </c>
      <c r="S18" s="59">
        <v>4</v>
      </c>
      <c r="T18" s="101"/>
      <c r="U18" s="98"/>
      <c r="V18" s="60"/>
      <c r="W18" s="64"/>
      <c r="X18" s="61"/>
      <c r="Y18" s="61"/>
      <c r="Z18" s="62" t="s">
        <v>0</v>
      </c>
    </row>
    <row r="19" spans="1:26" ht="21" customHeight="1" x14ac:dyDescent="0.3">
      <c r="A19" s="103"/>
      <c r="B19" s="58">
        <v>65</v>
      </c>
      <c r="C19" s="59">
        <v>3</v>
      </c>
      <c r="D19" s="60">
        <v>1</v>
      </c>
      <c r="E19" s="61">
        <f t="shared" si="1"/>
        <v>3</v>
      </c>
      <c r="F19" s="61"/>
      <c r="G19" s="61"/>
      <c r="H19" s="61"/>
      <c r="I19" s="61"/>
      <c r="J19" s="66" t="s">
        <v>0</v>
      </c>
      <c r="K19" s="59">
        <v>3</v>
      </c>
      <c r="L19" s="101"/>
      <c r="M19" s="98"/>
      <c r="N19" s="61"/>
      <c r="O19" s="64"/>
      <c r="P19" s="61"/>
      <c r="Q19" s="61"/>
      <c r="R19" s="62" t="s">
        <v>0</v>
      </c>
      <c r="S19" s="59">
        <v>3</v>
      </c>
      <c r="T19" s="101"/>
      <c r="U19" s="98"/>
      <c r="V19" s="60"/>
      <c r="W19" s="64"/>
      <c r="X19" s="61"/>
      <c r="Y19" s="61"/>
      <c r="Z19" s="62" t="s">
        <v>0</v>
      </c>
    </row>
    <row r="20" spans="1:26" ht="21" customHeight="1" thickBot="1" x14ac:dyDescent="0.35">
      <c r="A20" s="104"/>
      <c r="B20" s="14" t="s">
        <v>196</v>
      </c>
      <c r="C20" s="17">
        <v>1</v>
      </c>
      <c r="D20" s="7">
        <v>1</v>
      </c>
      <c r="E20" s="8">
        <f t="shared" si="0"/>
        <v>1</v>
      </c>
      <c r="F20" s="8"/>
      <c r="G20" s="8"/>
      <c r="H20" s="8"/>
      <c r="I20" s="8"/>
      <c r="J20" s="35" t="s">
        <v>0</v>
      </c>
      <c r="K20" s="17">
        <v>1</v>
      </c>
      <c r="L20" s="102"/>
      <c r="M20" s="99"/>
      <c r="N20" s="8"/>
      <c r="O20" s="31"/>
      <c r="P20" s="8"/>
      <c r="Q20" s="8"/>
      <c r="R20" s="35" t="s">
        <v>0</v>
      </c>
      <c r="S20" s="17">
        <v>1</v>
      </c>
      <c r="T20" s="102"/>
      <c r="U20" s="99"/>
      <c r="V20" s="7"/>
      <c r="W20" s="31"/>
      <c r="X20" s="8"/>
      <c r="Y20" s="8"/>
      <c r="Z20" s="35" t="s">
        <v>0</v>
      </c>
    </row>
    <row r="21" spans="1:26" ht="21" customHeight="1" x14ac:dyDescent="0.3">
      <c r="A21" s="15"/>
      <c r="B21" s="15"/>
    </row>
    <row r="22" spans="1:26" ht="21" customHeight="1" thickBot="1" x14ac:dyDescent="0.35">
      <c r="A22" s="15"/>
      <c r="B22" s="15"/>
    </row>
    <row r="23" spans="1:26" ht="21" customHeight="1" thickBot="1" x14ac:dyDescent="0.35">
      <c r="A23" s="90"/>
      <c r="B23" s="91"/>
      <c r="C23" s="94" t="s">
        <v>4</v>
      </c>
      <c r="D23" s="95"/>
      <c r="E23" s="95"/>
      <c r="F23" s="95"/>
      <c r="G23" s="95"/>
      <c r="H23" s="95"/>
      <c r="I23" s="95"/>
      <c r="J23" s="96"/>
      <c r="K23" s="94" t="s">
        <v>6</v>
      </c>
      <c r="L23" s="95"/>
      <c r="M23" s="95"/>
      <c r="N23" s="95"/>
      <c r="O23" s="95"/>
      <c r="P23" s="95"/>
      <c r="Q23" s="95"/>
      <c r="R23" s="96"/>
      <c r="S23" s="94" t="s">
        <v>198</v>
      </c>
      <c r="T23" s="95"/>
      <c r="U23" s="95"/>
      <c r="V23" s="95"/>
      <c r="W23" s="95"/>
      <c r="X23" s="95"/>
      <c r="Y23" s="95"/>
      <c r="Z23" s="96"/>
    </row>
    <row r="24" spans="1:26" ht="21" customHeight="1" thickBot="1" x14ac:dyDescent="0.35">
      <c r="A24" s="92"/>
      <c r="B24" s="93"/>
      <c r="C24" s="10" t="s">
        <v>7</v>
      </c>
      <c r="D24" s="11" t="s">
        <v>8</v>
      </c>
      <c r="E24" s="11" t="s">
        <v>9</v>
      </c>
      <c r="F24" s="11" t="s">
        <v>10</v>
      </c>
      <c r="G24" s="28" t="s">
        <v>54</v>
      </c>
      <c r="H24" s="27" t="s">
        <v>10</v>
      </c>
      <c r="I24" s="27" t="s">
        <v>55</v>
      </c>
      <c r="J24" s="23" t="s">
        <v>10</v>
      </c>
      <c r="K24" s="10" t="s">
        <v>7</v>
      </c>
      <c r="L24" s="11" t="s">
        <v>8</v>
      </c>
      <c r="M24" s="11" t="s">
        <v>9</v>
      </c>
      <c r="N24" s="11" t="s">
        <v>10</v>
      </c>
      <c r="O24" s="28" t="s">
        <v>54</v>
      </c>
      <c r="P24" s="27" t="s">
        <v>10</v>
      </c>
      <c r="Q24" s="27" t="s">
        <v>55</v>
      </c>
      <c r="R24" s="23" t="s">
        <v>10</v>
      </c>
      <c r="S24" s="10" t="s">
        <v>7</v>
      </c>
      <c r="T24" s="11" t="s">
        <v>8</v>
      </c>
      <c r="U24" s="11" t="s">
        <v>9</v>
      </c>
      <c r="V24" s="11" t="s">
        <v>10</v>
      </c>
      <c r="W24" s="28" t="s">
        <v>54</v>
      </c>
      <c r="X24" s="27" t="s">
        <v>10</v>
      </c>
      <c r="Y24" s="27" t="s">
        <v>55</v>
      </c>
      <c r="Z24" s="32" t="s">
        <v>10</v>
      </c>
    </row>
    <row r="25" spans="1:26" ht="21" customHeight="1" x14ac:dyDescent="0.3">
      <c r="A25" s="105" t="s">
        <v>195</v>
      </c>
      <c r="B25" s="51">
        <v>30</v>
      </c>
      <c r="C25" s="52">
        <v>10</v>
      </c>
      <c r="D25" s="27">
        <v>1</v>
      </c>
      <c r="E25" s="53">
        <f>ROUNDUP(C25/D25,0)</f>
        <v>10</v>
      </c>
      <c r="F25" s="53"/>
      <c r="G25" s="53"/>
      <c r="H25" s="53"/>
      <c r="I25" s="53"/>
      <c r="J25" s="54" t="s">
        <v>0</v>
      </c>
      <c r="K25" s="52">
        <v>7</v>
      </c>
      <c r="L25" s="106">
        <v>1</v>
      </c>
      <c r="M25" s="108">
        <f>SUM(K25:K26)</f>
        <v>11</v>
      </c>
      <c r="N25" s="53"/>
      <c r="O25" s="56"/>
      <c r="P25" s="53"/>
      <c r="Q25" s="55"/>
      <c r="R25" s="57" t="s">
        <v>0</v>
      </c>
      <c r="S25" s="52">
        <v>7</v>
      </c>
      <c r="T25" s="106">
        <v>1</v>
      </c>
      <c r="U25" s="108">
        <f>SUM(S25:S26)</f>
        <v>11</v>
      </c>
      <c r="V25" s="27"/>
      <c r="W25" s="56"/>
      <c r="X25" s="53"/>
      <c r="Y25" s="55"/>
      <c r="Z25" s="57" t="s">
        <v>0</v>
      </c>
    </row>
    <row r="26" spans="1:26" ht="21" customHeight="1" x14ac:dyDescent="0.3">
      <c r="A26" s="103"/>
      <c r="B26" s="58">
        <v>35</v>
      </c>
      <c r="C26" s="59">
        <v>6</v>
      </c>
      <c r="D26" s="60">
        <v>1</v>
      </c>
      <c r="E26" s="61">
        <f>ROUNDUP(C26/D26,0)</f>
        <v>6</v>
      </c>
      <c r="F26" s="61"/>
      <c r="G26" s="61"/>
      <c r="H26" s="61"/>
      <c r="I26" s="61"/>
      <c r="J26" s="62" t="s">
        <v>0</v>
      </c>
      <c r="K26" s="59">
        <v>4</v>
      </c>
      <c r="L26" s="107"/>
      <c r="M26" s="109"/>
      <c r="N26" s="61"/>
      <c r="O26" s="64"/>
      <c r="P26" s="61"/>
      <c r="Q26" s="61"/>
      <c r="R26" s="62" t="s">
        <v>0</v>
      </c>
      <c r="S26" s="59">
        <v>4</v>
      </c>
      <c r="T26" s="107"/>
      <c r="U26" s="109"/>
      <c r="V26" s="60"/>
      <c r="W26" s="64"/>
      <c r="X26" s="61"/>
      <c r="Y26" s="61"/>
      <c r="Z26" s="62" t="s">
        <v>0</v>
      </c>
    </row>
    <row r="27" spans="1:26" ht="21" customHeight="1" x14ac:dyDescent="0.3">
      <c r="A27" s="103"/>
      <c r="B27" s="58">
        <v>40</v>
      </c>
      <c r="C27" s="59">
        <v>19</v>
      </c>
      <c r="D27" s="60">
        <v>2</v>
      </c>
      <c r="E27" s="61">
        <f>ROUNDUP(C27/D27,0)</f>
        <v>10</v>
      </c>
      <c r="F27" s="61"/>
      <c r="G27" s="61"/>
      <c r="H27" s="61"/>
      <c r="I27" s="61"/>
      <c r="J27" s="66" t="s">
        <v>200</v>
      </c>
      <c r="K27" s="59">
        <v>6</v>
      </c>
      <c r="L27" s="100">
        <v>1</v>
      </c>
      <c r="M27" s="97">
        <f>SUM(K27:K28)</f>
        <v>12</v>
      </c>
      <c r="N27" s="61"/>
      <c r="O27" s="64"/>
      <c r="P27" s="61"/>
      <c r="Q27" s="61"/>
      <c r="R27" s="62" t="s">
        <v>0</v>
      </c>
      <c r="S27" s="59">
        <v>6</v>
      </c>
      <c r="T27" s="100">
        <v>1</v>
      </c>
      <c r="U27" s="97">
        <f>SUM(S27:S28)</f>
        <v>12</v>
      </c>
      <c r="V27" s="60"/>
      <c r="W27" s="64"/>
      <c r="X27" s="61"/>
      <c r="Y27" s="61"/>
      <c r="Z27" s="62" t="s">
        <v>0</v>
      </c>
    </row>
    <row r="28" spans="1:26" ht="21" customHeight="1" x14ac:dyDescent="0.3">
      <c r="A28" s="103"/>
      <c r="B28" s="58">
        <v>45</v>
      </c>
      <c r="C28" s="59">
        <v>12</v>
      </c>
      <c r="D28" s="60">
        <v>2</v>
      </c>
      <c r="E28" s="61">
        <f>ROUNDUP(C28/D28,0)</f>
        <v>6</v>
      </c>
      <c r="F28" s="61"/>
      <c r="G28" s="61"/>
      <c r="H28" s="61"/>
      <c r="I28" s="61"/>
      <c r="J28" s="66" t="s">
        <v>200</v>
      </c>
      <c r="K28" s="59">
        <v>6</v>
      </c>
      <c r="L28" s="107"/>
      <c r="M28" s="109"/>
      <c r="N28" s="61"/>
      <c r="O28" s="64"/>
      <c r="P28" s="61"/>
      <c r="Q28" s="61"/>
      <c r="R28" s="62" t="s">
        <v>0</v>
      </c>
      <c r="S28" s="59">
        <v>6</v>
      </c>
      <c r="T28" s="107"/>
      <c r="U28" s="109"/>
      <c r="V28" s="60"/>
      <c r="W28" s="64"/>
      <c r="X28" s="61"/>
      <c r="Y28" s="61"/>
      <c r="Z28" s="62" t="s">
        <v>0</v>
      </c>
    </row>
    <row r="29" spans="1:26" ht="21" customHeight="1" x14ac:dyDescent="0.3">
      <c r="A29" s="103"/>
      <c r="B29" s="58">
        <v>50</v>
      </c>
      <c r="C29" s="59">
        <v>8</v>
      </c>
      <c r="D29" s="60">
        <v>1</v>
      </c>
      <c r="E29" s="61">
        <f>ROUNDUP(C29/D29,0)</f>
        <v>8</v>
      </c>
      <c r="F29" s="61"/>
      <c r="G29" s="61"/>
      <c r="H29" s="61"/>
      <c r="I29" s="61"/>
      <c r="J29" s="66" t="s">
        <v>0</v>
      </c>
      <c r="K29" s="59">
        <v>9</v>
      </c>
      <c r="L29" s="100">
        <v>1</v>
      </c>
      <c r="M29" s="97">
        <f>SUM(K29:K33)</f>
        <v>15</v>
      </c>
      <c r="N29" s="61"/>
      <c r="O29" s="64"/>
      <c r="P29" s="61"/>
      <c r="Q29" s="61"/>
      <c r="R29" s="62" t="s">
        <v>0</v>
      </c>
      <c r="S29" s="59">
        <v>9</v>
      </c>
      <c r="T29" s="100">
        <v>1</v>
      </c>
      <c r="U29" s="97">
        <f>SUM(S29:S33)</f>
        <v>15</v>
      </c>
      <c r="V29" s="60"/>
      <c r="W29" s="64"/>
      <c r="X29" s="61"/>
      <c r="Y29" s="61"/>
      <c r="Z29" s="62" t="s">
        <v>0</v>
      </c>
    </row>
    <row r="30" spans="1:26" ht="21" customHeight="1" x14ac:dyDescent="0.3">
      <c r="A30" s="103"/>
      <c r="B30" s="58">
        <v>55</v>
      </c>
      <c r="C30" s="59">
        <v>2</v>
      </c>
      <c r="D30" s="100">
        <v>1</v>
      </c>
      <c r="E30" s="97">
        <f>SUM(C30:C33)</f>
        <v>6</v>
      </c>
      <c r="F30" s="61"/>
      <c r="G30" s="61"/>
      <c r="H30" s="61"/>
      <c r="I30" s="61"/>
      <c r="J30" s="66" t="s">
        <v>0</v>
      </c>
      <c r="K30" s="59">
        <v>3</v>
      </c>
      <c r="L30" s="101"/>
      <c r="M30" s="98"/>
      <c r="N30" s="61"/>
      <c r="O30" s="64"/>
      <c r="P30" s="61"/>
      <c r="Q30" s="61"/>
      <c r="R30" s="62" t="s">
        <v>0</v>
      </c>
      <c r="S30" s="59">
        <v>3</v>
      </c>
      <c r="T30" s="101"/>
      <c r="U30" s="98"/>
      <c r="V30" s="60"/>
      <c r="W30" s="64"/>
      <c r="X30" s="61"/>
      <c r="Y30" s="61"/>
      <c r="Z30" s="62" t="s">
        <v>0</v>
      </c>
    </row>
    <row r="31" spans="1:26" ht="21" customHeight="1" x14ac:dyDescent="0.3">
      <c r="A31" s="103"/>
      <c r="B31" s="58">
        <v>60</v>
      </c>
      <c r="C31" s="59">
        <v>3</v>
      </c>
      <c r="D31" s="101"/>
      <c r="E31" s="98"/>
      <c r="F31" s="61"/>
      <c r="G31" s="61"/>
      <c r="H31" s="61"/>
      <c r="I31" s="61"/>
      <c r="J31" s="66" t="s">
        <v>0</v>
      </c>
      <c r="K31" s="59">
        <v>2</v>
      </c>
      <c r="L31" s="101"/>
      <c r="M31" s="98"/>
      <c r="N31" s="61"/>
      <c r="O31" s="64"/>
      <c r="P31" s="61"/>
      <c r="Q31" s="61"/>
      <c r="R31" s="62" t="s">
        <v>0</v>
      </c>
      <c r="S31" s="59">
        <v>2</v>
      </c>
      <c r="T31" s="101"/>
      <c r="U31" s="98"/>
      <c r="V31" s="60"/>
      <c r="W31" s="64"/>
      <c r="X31" s="61"/>
      <c r="Y31" s="61"/>
      <c r="Z31" s="62" t="s">
        <v>0</v>
      </c>
    </row>
    <row r="32" spans="1:26" ht="21" customHeight="1" x14ac:dyDescent="0.3">
      <c r="A32" s="103"/>
      <c r="B32" s="58">
        <v>65</v>
      </c>
      <c r="C32" s="59">
        <v>1</v>
      </c>
      <c r="D32" s="101"/>
      <c r="E32" s="98"/>
      <c r="F32" s="61"/>
      <c r="G32" s="61"/>
      <c r="H32" s="61"/>
      <c r="I32" s="61"/>
      <c r="J32" s="66" t="s">
        <v>0</v>
      </c>
      <c r="K32" s="59">
        <v>1</v>
      </c>
      <c r="L32" s="101"/>
      <c r="M32" s="98"/>
      <c r="N32" s="61"/>
      <c r="O32" s="64"/>
      <c r="P32" s="61"/>
      <c r="Q32" s="61"/>
      <c r="R32" s="62" t="s">
        <v>0</v>
      </c>
      <c r="S32" s="59">
        <v>1</v>
      </c>
      <c r="T32" s="101"/>
      <c r="U32" s="98"/>
      <c r="V32" s="60"/>
      <c r="W32" s="64"/>
      <c r="X32" s="61"/>
      <c r="Y32" s="61"/>
      <c r="Z32" s="62" t="s">
        <v>0</v>
      </c>
    </row>
    <row r="33" spans="1:26" ht="21" customHeight="1" thickBot="1" x14ac:dyDescent="0.35">
      <c r="A33" s="104"/>
      <c r="B33" s="14" t="s">
        <v>196</v>
      </c>
      <c r="C33" s="17">
        <v>0</v>
      </c>
      <c r="D33" s="102"/>
      <c r="E33" s="99"/>
      <c r="F33" s="8"/>
      <c r="G33" s="8"/>
      <c r="H33" s="8"/>
      <c r="I33" s="8"/>
      <c r="J33" s="26" t="s">
        <v>0</v>
      </c>
      <c r="K33" s="17">
        <v>0</v>
      </c>
      <c r="L33" s="102"/>
      <c r="M33" s="99"/>
      <c r="N33" s="8"/>
      <c r="O33" s="31"/>
      <c r="P33" s="8"/>
      <c r="Q33" s="8"/>
      <c r="R33" s="35" t="s">
        <v>0</v>
      </c>
      <c r="S33" s="17">
        <v>0</v>
      </c>
      <c r="T33" s="102"/>
      <c r="U33" s="99"/>
      <c r="V33" s="7"/>
      <c r="W33" s="31"/>
      <c r="X33" s="8"/>
      <c r="Y33" s="8"/>
      <c r="Z33" s="35" t="s">
        <v>0</v>
      </c>
    </row>
    <row r="34" spans="1:26" ht="21" customHeight="1" x14ac:dyDescent="0.3">
      <c r="A34" s="103" t="s">
        <v>197</v>
      </c>
      <c r="B34" s="67">
        <v>30</v>
      </c>
      <c r="C34" s="68">
        <v>9</v>
      </c>
      <c r="D34" s="11">
        <v>1</v>
      </c>
      <c r="E34" s="63">
        <f t="shared" ref="E34:E39" si="2">ROUNDUP(C34/D34,0)</f>
        <v>9</v>
      </c>
      <c r="F34" s="63"/>
      <c r="G34" s="63"/>
      <c r="H34" s="63"/>
      <c r="I34" s="63"/>
      <c r="J34" s="69" t="s">
        <v>0</v>
      </c>
      <c r="K34" s="68">
        <v>11</v>
      </c>
      <c r="L34" s="11">
        <v>1</v>
      </c>
      <c r="M34" s="63">
        <f>ROUNDUP(K34/L34,0)</f>
        <v>11</v>
      </c>
      <c r="N34" s="63"/>
      <c r="O34" s="70"/>
      <c r="P34" s="63"/>
      <c r="Q34" s="65"/>
      <c r="R34" s="71" t="s">
        <v>0</v>
      </c>
      <c r="S34" s="68">
        <v>10</v>
      </c>
      <c r="T34" s="27">
        <v>1</v>
      </c>
      <c r="U34" s="53">
        <v>10</v>
      </c>
      <c r="V34" s="11"/>
      <c r="W34" s="70"/>
      <c r="X34" s="63"/>
      <c r="Y34" s="65"/>
      <c r="Z34" s="71" t="s">
        <v>0</v>
      </c>
    </row>
    <row r="35" spans="1:26" ht="21" customHeight="1" x14ac:dyDescent="0.3">
      <c r="A35" s="103"/>
      <c r="B35" s="58">
        <v>35</v>
      </c>
      <c r="C35" s="59">
        <v>14</v>
      </c>
      <c r="D35" s="60">
        <v>2</v>
      </c>
      <c r="E35" s="61">
        <f t="shared" si="2"/>
        <v>7</v>
      </c>
      <c r="F35" s="61"/>
      <c r="G35" s="61"/>
      <c r="H35" s="61"/>
      <c r="I35" s="61"/>
      <c r="J35" s="5" t="s">
        <v>200</v>
      </c>
      <c r="K35" s="59">
        <v>10</v>
      </c>
      <c r="L35" s="3">
        <v>1</v>
      </c>
      <c r="M35" s="61">
        <f>ROUNDUP(K35/L35,0)</f>
        <v>10</v>
      </c>
      <c r="N35" s="61"/>
      <c r="O35" s="64"/>
      <c r="P35" s="61"/>
      <c r="Q35" s="61"/>
      <c r="R35" s="62" t="s">
        <v>0</v>
      </c>
      <c r="S35" s="59">
        <v>11</v>
      </c>
      <c r="T35" s="11">
        <v>1</v>
      </c>
      <c r="U35" s="63">
        <v>11</v>
      </c>
      <c r="V35" s="60"/>
      <c r="W35" s="64"/>
      <c r="X35" s="61"/>
      <c r="Y35" s="61"/>
      <c r="Z35" s="62" t="s">
        <v>0</v>
      </c>
    </row>
    <row r="36" spans="1:26" ht="21" customHeight="1" x14ac:dyDescent="0.3">
      <c r="A36" s="103"/>
      <c r="B36" s="58">
        <v>40</v>
      </c>
      <c r="C36" s="59">
        <v>19</v>
      </c>
      <c r="D36" s="60">
        <v>2</v>
      </c>
      <c r="E36" s="61">
        <f t="shared" si="2"/>
        <v>10</v>
      </c>
      <c r="F36" s="61"/>
      <c r="G36" s="61"/>
      <c r="H36" s="61"/>
      <c r="I36" s="61"/>
      <c r="J36" s="5" t="s">
        <v>200</v>
      </c>
      <c r="K36" s="59">
        <v>12</v>
      </c>
      <c r="L36" s="11">
        <v>1</v>
      </c>
      <c r="M36" s="61">
        <f>ROUNDUP(K36/L36,0)</f>
        <v>12</v>
      </c>
      <c r="N36" s="61"/>
      <c r="O36" s="64"/>
      <c r="P36" s="61"/>
      <c r="Q36" s="61"/>
      <c r="R36" s="62" t="s">
        <v>0</v>
      </c>
      <c r="S36" s="59">
        <v>10</v>
      </c>
      <c r="T36" s="3">
        <v>1</v>
      </c>
      <c r="U36" s="4">
        <v>10</v>
      </c>
      <c r="V36" s="60"/>
      <c r="W36" s="64"/>
      <c r="X36" s="61"/>
      <c r="Y36" s="61"/>
      <c r="Z36" s="62" t="s">
        <v>0</v>
      </c>
    </row>
    <row r="37" spans="1:26" ht="21" customHeight="1" x14ac:dyDescent="0.3">
      <c r="A37" s="103"/>
      <c r="B37" s="58">
        <v>45</v>
      </c>
      <c r="C37" s="59">
        <v>21</v>
      </c>
      <c r="D37" s="60">
        <v>3</v>
      </c>
      <c r="E37" s="61">
        <f t="shared" si="2"/>
        <v>7</v>
      </c>
      <c r="F37" s="61"/>
      <c r="G37" s="61"/>
      <c r="H37" s="61"/>
      <c r="I37" s="61"/>
      <c r="J37" s="66" t="s">
        <v>378</v>
      </c>
      <c r="K37" s="59">
        <v>16</v>
      </c>
      <c r="L37" s="60">
        <v>1</v>
      </c>
      <c r="M37" s="61">
        <v>16</v>
      </c>
      <c r="N37" s="61"/>
      <c r="O37" s="64"/>
      <c r="P37" s="61"/>
      <c r="Q37" s="61"/>
      <c r="R37" s="62" t="s">
        <v>0</v>
      </c>
      <c r="S37" s="59">
        <v>17</v>
      </c>
      <c r="T37" s="11">
        <v>1</v>
      </c>
      <c r="U37" s="63">
        <v>17</v>
      </c>
      <c r="V37" s="60"/>
      <c r="W37" s="64"/>
      <c r="X37" s="61"/>
      <c r="Y37" s="61"/>
      <c r="Z37" s="62" t="s">
        <v>0</v>
      </c>
    </row>
    <row r="38" spans="1:26" ht="21" customHeight="1" x14ac:dyDescent="0.3">
      <c r="A38" s="103"/>
      <c r="B38" s="58">
        <v>50</v>
      </c>
      <c r="C38" s="59">
        <v>10</v>
      </c>
      <c r="D38" s="60">
        <v>1</v>
      </c>
      <c r="E38" s="61">
        <f t="shared" si="2"/>
        <v>10</v>
      </c>
      <c r="F38" s="61"/>
      <c r="G38" s="61"/>
      <c r="H38" s="61"/>
      <c r="I38" s="61"/>
      <c r="J38" s="66" t="s">
        <v>0</v>
      </c>
      <c r="K38" s="59">
        <v>10</v>
      </c>
      <c r="L38" s="3">
        <v>1</v>
      </c>
      <c r="M38" s="4">
        <v>10</v>
      </c>
      <c r="N38" s="61"/>
      <c r="O38" s="64"/>
      <c r="P38" s="61"/>
      <c r="Q38" s="61"/>
      <c r="R38" s="62" t="s">
        <v>0</v>
      </c>
      <c r="S38" s="59">
        <v>10</v>
      </c>
      <c r="T38" s="3">
        <v>1</v>
      </c>
      <c r="U38" s="4">
        <v>10</v>
      </c>
      <c r="V38" s="60"/>
      <c r="W38" s="64"/>
      <c r="X38" s="61"/>
      <c r="Y38" s="61"/>
      <c r="Z38" s="62" t="s">
        <v>0</v>
      </c>
    </row>
    <row r="39" spans="1:26" ht="21" customHeight="1" x14ac:dyDescent="0.3">
      <c r="A39" s="103"/>
      <c r="B39" s="58">
        <v>55</v>
      </c>
      <c r="C39" s="59">
        <v>6</v>
      </c>
      <c r="D39" s="60">
        <v>1</v>
      </c>
      <c r="E39" s="61">
        <f t="shared" si="2"/>
        <v>6</v>
      </c>
      <c r="F39" s="61"/>
      <c r="G39" s="61"/>
      <c r="H39" s="61"/>
      <c r="I39" s="61"/>
      <c r="J39" s="66" t="s">
        <v>0</v>
      </c>
      <c r="K39" s="59">
        <v>8</v>
      </c>
      <c r="L39" s="100">
        <v>1</v>
      </c>
      <c r="M39" s="97">
        <f>SUM(K39:K42)</f>
        <v>14</v>
      </c>
      <c r="N39" s="61"/>
      <c r="O39" s="64"/>
      <c r="P39" s="61"/>
      <c r="Q39" s="61"/>
      <c r="R39" s="62" t="s">
        <v>0</v>
      </c>
      <c r="S39" s="59">
        <v>9</v>
      </c>
      <c r="T39" s="100">
        <v>1</v>
      </c>
      <c r="U39" s="97">
        <f>SUM(S39:S42)</f>
        <v>15</v>
      </c>
      <c r="V39" s="60"/>
      <c r="W39" s="64"/>
      <c r="X39" s="61"/>
      <c r="Y39" s="61"/>
      <c r="Z39" s="62" t="s">
        <v>0</v>
      </c>
    </row>
    <row r="40" spans="1:26" ht="21" customHeight="1" x14ac:dyDescent="0.3">
      <c r="A40" s="103"/>
      <c r="B40" s="58">
        <v>60</v>
      </c>
      <c r="C40" s="59">
        <v>3</v>
      </c>
      <c r="D40" s="100">
        <v>1</v>
      </c>
      <c r="E40" s="97">
        <f>SUM(C40:C42)</f>
        <v>7</v>
      </c>
      <c r="F40" s="61"/>
      <c r="G40" s="61"/>
      <c r="H40" s="61"/>
      <c r="I40" s="61"/>
      <c r="J40" s="66" t="s">
        <v>0</v>
      </c>
      <c r="K40" s="59">
        <v>2</v>
      </c>
      <c r="L40" s="101"/>
      <c r="M40" s="98"/>
      <c r="N40" s="61"/>
      <c r="O40" s="64"/>
      <c r="P40" s="61"/>
      <c r="Q40" s="61"/>
      <c r="R40" s="62" t="s">
        <v>0</v>
      </c>
      <c r="S40" s="59">
        <v>2</v>
      </c>
      <c r="T40" s="101"/>
      <c r="U40" s="98"/>
      <c r="V40" s="60"/>
      <c r="W40" s="64"/>
      <c r="X40" s="61"/>
      <c r="Y40" s="61"/>
      <c r="Z40" s="62" t="s">
        <v>0</v>
      </c>
    </row>
    <row r="41" spans="1:26" ht="21" customHeight="1" x14ac:dyDescent="0.3">
      <c r="A41" s="103"/>
      <c r="B41" s="58">
        <v>65</v>
      </c>
      <c r="C41" s="59">
        <v>3</v>
      </c>
      <c r="D41" s="101"/>
      <c r="E41" s="98"/>
      <c r="F41" s="61"/>
      <c r="G41" s="61"/>
      <c r="H41" s="61"/>
      <c r="I41" s="61"/>
      <c r="J41" s="66" t="s">
        <v>0</v>
      </c>
      <c r="K41" s="59">
        <v>3</v>
      </c>
      <c r="L41" s="101"/>
      <c r="M41" s="98"/>
      <c r="N41" s="61"/>
      <c r="O41" s="64"/>
      <c r="P41" s="61"/>
      <c r="Q41" s="61"/>
      <c r="R41" s="62" t="s">
        <v>0</v>
      </c>
      <c r="S41" s="59">
        <v>3</v>
      </c>
      <c r="T41" s="101"/>
      <c r="U41" s="98"/>
      <c r="V41" s="60"/>
      <c r="W41" s="64"/>
      <c r="X41" s="61"/>
      <c r="Y41" s="61"/>
      <c r="Z41" s="62" t="s">
        <v>0</v>
      </c>
    </row>
    <row r="42" spans="1:26" ht="21" customHeight="1" thickBot="1" x14ac:dyDescent="0.35">
      <c r="A42" s="104"/>
      <c r="B42" s="14" t="s">
        <v>196</v>
      </c>
      <c r="C42" s="17">
        <v>1</v>
      </c>
      <c r="D42" s="102"/>
      <c r="E42" s="99"/>
      <c r="F42" s="8"/>
      <c r="G42" s="8"/>
      <c r="H42" s="8"/>
      <c r="I42" s="8"/>
      <c r="J42" s="35" t="s">
        <v>0</v>
      </c>
      <c r="K42" s="17">
        <v>1</v>
      </c>
      <c r="L42" s="102"/>
      <c r="M42" s="99"/>
      <c r="N42" s="8"/>
      <c r="O42" s="31"/>
      <c r="P42" s="8"/>
      <c r="Q42" s="8"/>
      <c r="R42" s="35" t="s">
        <v>0</v>
      </c>
      <c r="S42" s="17">
        <v>1</v>
      </c>
      <c r="T42" s="102"/>
      <c r="U42" s="99"/>
      <c r="V42" s="7"/>
      <c r="W42" s="31"/>
      <c r="X42" s="8"/>
      <c r="Y42" s="8"/>
      <c r="Z42" s="35" t="s">
        <v>0</v>
      </c>
    </row>
    <row r="43" spans="1:26" ht="21" customHeight="1" thickBot="1" x14ac:dyDescent="0.35"/>
    <row r="44" spans="1:26" ht="21" customHeight="1" thickBot="1" x14ac:dyDescent="0.35">
      <c r="A44" s="90"/>
      <c r="B44" s="91"/>
      <c r="C44" s="94" t="s">
        <v>191</v>
      </c>
      <c r="D44" s="95"/>
      <c r="E44" s="95"/>
      <c r="F44" s="96"/>
      <c r="G44" s="94" t="s">
        <v>199</v>
      </c>
      <c r="H44" s="95"/>
      <c r="I44" s="95"/>
      <c r="J44" s="96"/>
      <c r="K44" s="94" t="s">
        <v>11</v>
      </c>
      <c r="L44" s="95"/>
      <c r="M44" s="95"/>
      <c r="N44" s="96"/>
    </row>
    <row r="45" spans="1:26" ht="21" customHeight="1" x14ac:dyDescent="0.3">
      <c r="A45" s="92"/>
      <c r="B45" s="93"/>
      <c r="C45" s="10" t="s">
        <v>7</v>
      </c>
      <c r="D45" s="11" t="s">
        <v>8</v>
      </c>
      <c r="E45" s="11" t="s">
        <v>9</v>
      </c>
      <c r="F45" s="12" t="s">
        <v>10</v>
      </c>
      <c r="G45" s="10" t="s">
        <v>7</v>
      </c>
      <c r="H45" s="11" t="s">
        <v>8</v>
      </c>
      <c r="I45" s="11" t="s">
        <v>9</v>
      </c>
      <c r="J45" s="12" t="s">
        <v>10</v>
      </c>
      <c r="K45" s="10" t="s">
        <v>7</v>
      </c>
      <c r="L45" s="11" t="s">
        <v>8</v>
      </c>
      <c r="M45" s="11" t="s">
        <v>9</v>
      </c>
      <c r="N45" s="12" t="s">
        <v>10</v>
      </c>
    </row>
    <row r="46" spans="1:26" ht="21" customHeight="1" x14ac:dyDescent="0.3">
      <c r="A46" s="88">
        <v>199</v>
      </c>
      <c r="B46" s="13" t="s">
        <v>0</v>
      </c>
      <c r="C46" s="16">
        <v>5</v>
      </c>
      <c r="D46" s="3">
        <v>1</v>
      </c>
      <c r="E46" s="4"/>
      <c r="F46" s="5"/>
      <c r="G46" s="16">
        <v>10</v>
      </c>
      <c r="H46" s="3">
        <v>2</v>
      </c>
      <c r="I46" s="4">
        <v>5</v>
      </c>
      <c r="J46" s="5" t="s">
        <v>200</v>
      </c>
      <c r="K46" s="16">
        <v>11</v>
      </c>
      <c r="L46" s="3">
        <v>1</v>
      </c>
      <c r="M46" s="4"/>
      <c r="N46" s="6"/>
      <c r="P46" s="2" t="s">
        <v>201</v>
      </c>
    </row>
    <row r="47" spans="1:26" ht="21" customHeight="1" x14ac:dyDescent="0.3">
      <c r="A47" s="88"/>
      <c r="B47" s="13" t="s">
        <v>1</v>
      </c>
      <c r="C47" s="16">
        <v>9</v>
      </c>
      <c r="D47" s="3">
        <v>1</v>
      </c>
      <c r="E47" s="4"/>
      <c r="F47" s="5"/>
      <c r="G47" s="16">
        <v>17</v>
      </c>
      <c r="H47" s="3">
        <v>2</v>
      </c>
      <c r="I47" s="4">
        <v>9</v>
      </c>
      <c r="J47" s="5" t="s">
        <v>200</v>
      </c>
      <c r="K47" s="16"/>
      <c r="L47" s="3"/>
      <c r="M47" s="4"/>
      <c r="N47" s="6"/>
      <c r="P47" s="2" t="s">
        <v>201</v>
      </c>
    </row>
    <row r="48" spans="1:26" ht="21" customHeight="1" x14ac:dyDescent="0.3">
      <c r="A48" s="88">
        <v>200</v>
      </c>
      <c r="B48" s="13" t="s">
        <v>0</v>
      </c>
      <c r="C48" s="16">
        <v>4</v>
      </c>
      <c r="D48" s="3">
        <v>1</v>
      </c>
      <c r="E48" s="4"/>
      <c r="F48" s="6"/>
      <c r="G48" s="16">
        <v>5</v>
      </c>
      <c r="H48" s="3">
        <v>1</v>
      </c>
      <c r="I48" s="4"/>
      <c r="J48" s="6"/>
      <c r="K48" s="16">
        <v>4</v>
      </c>
      <c r="L48" s="3">
        <v>1</v>
      </c>
      <c r="M48" s="4"/>
      <c r="N48" s="6"/>
    </row>
    <row r="49" spans="1:14" ht="21" customHeight="1" thickBot="1" x14ac:dyDescent="0.35">
      <c r="A49" s="89"/>
      <c r="B49" s="14" t="s">
        <v>1</v>
      </c>
      <c r="C49" s="17">
        <v>6</v>
      </c>
      <c r="D49" s="7">
        <v>1</v>
      </c>
      <c r="E49" s="8"/>
      <c r="F49" s="9"/>
      <c r="G49" s="17">
        <v>7</v>
      </c>
      <c r="H49" s="7">
        <v>1</v>
      </c>
      <c r="I49" s="8"/>
      <c r="J49" s="9"/>
      <c r="K49" s="17"/>
      <c r="L49" s="7"/>
      <c r="M49" s="8"/>
      <c r="N49" s="9"/>
    </row>
    <row r="50" spans="1:14" ht="21" customHeight="1" x14ac:dyDescent="0.3"/>
    <row r="51" spans="1:14" ht="21" customHeight="1" x14ac:dyDescent="0.3"/>
    <row r="52" spans="1:14" ht="21" customHeight="1" x14ac:dyDescent="0.3"/>
  </sheetData>
  <mergeCells count="52">
    <mergeCell ref="A1:B2"/>
    <mergeCell ref="C1:J1"/>
    <mergeCell ref="K1:R1"/>
    <mergeCell ref="S1:Z1"/>
    <mergeCell ref="A3:A11"/>
    <mergeCell ref="L3:L4"/>
    <mergeCell ref="M3:M4"/>
    <mergeCell ref="T3:T5"/>
    <mergeCell ref="U3:U5"/>
    <mergeCell ref="T6:T11"/>
    <mergeCell ref="U6:U11"/>
    <mergeCell ref="L7:L11"/>
    <mergeCell ref="M7:M11"/>
    <mergeCell ref="A12:A20"/>
    <mergeCell ref="T12:T13"/>
    <mergeCell ref="U12:U13"/>
    <mergeCell ref="T16:T20"/>
    <mergeCell ref="U16:U20"/>
    <mergeCell ref="L17:L20"/>
    <mergeCell ref="M17:M20"/>
    <mergeCell ref="A23:B24"/>
    <mergeCell ref="C23:J23"/>
    <mergeCell ref="K23:R23"/>
    <mergeCell ref="S23:Z23"/>
    <mergeCell ref="A25:A33"/>
    <mergeCell ref="L25:L26"/>
    <mergeCell ref="M25:M26"/>
    <mergeCell ref="T25:T26"/>
    <mergeCell ref="U25:U26"/>
    <mergeCell ref="L27:L28"/>
    <mergeCell ref="M27:M28"/>
    <mergeCell ref="T27:T28"/>
    <mergeCell ref="U27:U28"/>
    <mergeCell ref="L29:L33"/>
    <mergeCell ref="M29:M33"/>
    <mergeCell ref="T29:T33"/>
    <mergeCell ref="U29:U33"/>
    <mergeCell ref="D30:D33"/>
    <mergeCell ref="E30:E33"/>
    <mergeCell ref="A34:A42"/>
    <mergeCell ref="L39:L42"/>
    <mergeCell ref="M39:M42"/>
    <mergeCell ref="A46:A47"/>
    <mergeCell ref="A48:A49"/>
    <mergeCell ref="U39:U42"/>
    <mergeCell ref="D40:D42"/>
    <mergeCell ref="E40:E42"/>
    <mergeCell ref="A44:B45"/>
    <mergeCell ref="C44:F44"/>
    <mergeCell ref="G44:J44"/>
    <mergeCell ref="K44:N44"/>
    <mergeCell ref="T39:T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3736-54C2-4B17-B401-3DDE66F1BEC8}">
  <dimension ref="A1:I73"/>
  <sheetViews>
    <sheetView topLeftCell="A13" workbookViewId="0">
      <selection activeCell="C24" sqref="C24"/>
    </sheetView>
  </sheetViews>
  <sheetFormatPr baseColWidth="10" defaultColWidth="11.5546875" defaultRowHeight="14.4" x14ac:dyDescent="0.3"/>
  <cols>
    <col min="1" max="1" width="11.5546875" style="2"/>
    <col min="2" max="2" width="33" style="1" customWidth="1"/>
    <col min="3" max="3" width="13.109375" style="1" customWidth="1"/>
    <col min="4" max="4" width="30.6640625" style="1" customWidth="1"/>
    <col min="5" max="5" width="12.6640625" style="2" customWidth="1"/>
    <col min="6" max="6" width="30.6640625" style="1" customWidth="1"/>
    <col min="7" max="7" width="30.6640625" customWidth="1"/>
    <col min="8" max="8" width="11.44140625"/>
    <col min="9" max="9" width="22.5546875" style="1" customWidth="1"/>
    <col min="10" max="10" width="22.6640625" style="1" bestFit="1" customWidth="1"/>
    <col min="11" max="16384" width="11.5546875" style="1"/>
  </cols>
  <sheetData>
    <row r="1" spans="1:9" ht="21" x14ac:dyDescent="0.3">
      <c r="A1" s="112" t="s">
        <v>207</v>
      </c>
      <c r="B1" s="112"/>
      <c r="C1" s="112"/>
      <c r="D1" s="112"/>
      <c r="E1" s="112"/>
      <c r="F1" s="112"/>
      <c r="G1" s="112"/>
    </row>
    <row r="2" spans="1:9" ht="21" x14ac:dyDescent="0.3">
      <c r="A2" s="39"/>
      <c r="B2" s="39"/>
      <c r="C2" s="39"/>
      <c r="D2" s="39"/>
      <c r="E2" s="39"/>
      <c r="F2" s="39"/>
    </row>
    <row r="3" spans="1:9" ht="21" x14ac:dyDescent="0.3">
      <c r="B3" s="2" t="s">
        <v>209</v>
      </c>
      <c r="C3" s="2"/>
      <c r="D3" s="2" t="s">
        <v>210</v>
      </c>
      <c r="F3" s="2" t="s">
        <v>44</v>
      </c>
      <c r="G3" s="2" t="s">
        <v>45</v>
      </c>
      <c r="I3" s="87" t="s">
        <v>419</v>
      </c>
    </row>
    <row r="4" spans="1:9" ht="21" x14ac:dyDescent="0.3">
      <c r="A4" s="2" t="s">
        <v>64</v>
      </c>
      <c r="B4" s="2" t="s">
        <v>69</v>
      </c>
      <c r="C4" s="2" t="s">
        <v>64</v>
      </c>
      <c r="D4" s="2" t="s">
        <v>69</v>
      </c>
      <c r="E4" s="2" t="s">
        <v>64</v>
      </c>
      <c r="F4" s="113" t="s">
        <v>69</v>
      </c>
      <c r="G4" s="113"/>
      <c r="I4" s="87" t="s">
        <v>420</v>
      </c>
    </row>
    <row r="5" spans="1:9" ht="21" x14ac:dyDescent="0.3">
      <c r="A5" s="2" t="s">
        <v>16</v>
      </c>
      <c r="B5" s="1" t="s">
        <v>252</v>
      </c>
      <c r="C5" s="2" t="s">
        <v>16</v>
      </c>
      <c r="D5" s="75" t="s">
        <v>215</v>
      </c>
      <c r="E5" s="2" t="s">
        <v>16</v>
      </c>
      <c r="F5" s="72" t="s">
        <v>211</v>
      </c>
      <c r="G5" s="22" t="s">
        <v>212</v>
      </c>
      <c r="I5" s="87" t="s">
        <v>421</v>
      </c>
    </row>
    <row r="6" spans="1:9" ht="21" x14ac:dyDescent="0.3">
      <c r="B6" s="1" t="s">
        <v>253</v>
      </c>
      <c r="C6" s="2"/>
      <c r="D6" s="75" t="s">
        <v>216</v>
      </c>
      <c r="F6" s="72" t="s">
        <v>202</v>
      </c>
      <c r="G6" s="22" t="s">
        <v>202</v>
      </c>
      <c r="I6" s="87" t="s">
        <v>192</v>
      </c>
    </row>
    <row r="7" spans="1:9" ht="21" x14ac:dyDescent="0.3">
      <c r="B7" s="1" t="s">
        <v>254</v>
      </c>
      <c r="C7" s="2"/>
      <c r="D7" s="75" t="s">
        <v>217</v>
      </c>
      <c r="G7" s="1"/>
      <c r="I7" s="87" t="s">
        <v>422</v>
      </c>
    </row>
    <row r="8" spans="1:9" x14ac:dyDescent="0.3">
      <c r="B8" s="1" t="s">
        <v>255</v>
      </c>
      <c r="C8" s="2"/>
      <c r="D8" s="75" t="s">
        <v>218</v>
      </c>
      <c r="G8" s="1"/>
    </row>
    <row r="9" spans="1:9" x14ac:dyDescent="0.3">
      <c r="B9" s="83" t="s">
        <v>257</v>
      </c>
      <c r="C9" s="2"/>
      <c r="D9" s="75" t="s">
        <v>219</v>
      </c>
      <c r="F9" s="2"/>
      <c r="G9" s="2"/>
    </row>
    <row r="10" spans="1:9" x14ac:dyDescent="0.3">
      <c r="B10" s="1" t="s">
        <v>258</v>
      </c>
      <c r="C10" s="2"/>
      <c r="D10" s="75" t="s">
        <v>220</v>
      </c>
      <c r="F10" s="2"/>
    </row>
    <row r="11" spans="1:9" x14ac:dyDescent="0.3">
      <c r="B11" s="1" t="s">
        <v>259</v>
      </c>
      <c r="C11" s="2"/>
      <c r="D11" s="76" t="s">
        <v>221</v>
      </c>
      <c r="F11" s="2"/>
      <c r="G11" s="2"/>
    </row>
    <row r="12" spans="1:9" x14ac:dyDescent="0.3">
      <c r="B12" s="83" t="s">
        <v>260</v>
      </c>
      <c r="C12" s="2"/>
      <c r="D12" s="76" t="s">
        <v>222</v>
      </c>
      <c r="G12" s="2"/>
    </row>
    <row r="13" spans="1:9" x14ac:dyDescent="0.3">
      <c r="B13" s="1" t="s">
        <v>256</v>
      </c>
      <c r="C13" s="2"/>
      <c r="D13" s="76" t="s">
        <v>223</v>
      </c>
      <c r="F13" s="2"/>
      <c r="G13" s="1"/>
    </row>
    <row r="14" spans="1:9" x14ac:dyDescent="0.3">
      <c r="B14" s="83" t="s">
        <v>261</v>
      </c>
      <c r="C14" s="2"/>
      <c r="D14" s="76" t="s">
        <v>224</v>
      </c>
      <c r="E14" s="1"/>
      <c r="G14" s="1"/>
    </row>
    <row r="15" spans="1:9" x14ac:dyDescent="0.3">
      <c r="B15" s="1" t="s">
        <v>262</v>
      </c>
      <c r="C15" s="2"/>
      <c r="D15" s="75" t="s">
        <v>225</v>
      </c>
      <c r="E15" s="1"/>
      <c r="G15" s="1"/>
    </row>
    <row r="16" spans="1:9" x14ac:dyDescent="0.3">
      <c r="B16" s="83" t="s">
        <v>263</v>
      </c>
      <c r="C16" s="2"/>
      <c r="D16" s="75" t="s">
        <v>226</v>
      </c>
      <c r="G16" s="1"/>
    </row>
    <row r="17" spans="1:7" x14ac:dyDescent="0.3">
      <c r="B17" s="1" t="s">
        <v>264</v>
      </c>
      <c r="C17" s="2"/>
      <c r="D17" s="76" t="s">
        <v>227</v>
      </c>
      <c r="G17" s="1"/>
    </row>
    <row r="18" spans="1:7" x14ac:dyDescent="0.3">
      <c r="B18" s="1" t="s">
        <v>265</v>
      </c>
      <c r="C18" s="2"/>
      <c r="D18" s="76" t="s">
        <v>228</v>
      </c>
      <c r="G18" s="1"/>
    </row>
    <row r="19" spans="1:7" x14ac:dyDescent="0.3">
      <c r="C19" s="2" t="s">
        <v>203</v>
      </c>
      <c r="D19" s="75" t="s">
        <v>229</v>
      </c>
      <c r="G19" s="2"/>
    </row>
    <row r="20" spans="1:7" x14ac:dyDescent="0.3">
      <c r="C20" s="2"/>
      <c r="D20" s="75" t="s">
        <v>230</v>
      </c>
      <c r="G20" s="2"/>
    </row>
    <row r="21" spans="1:7" x14ac:dyDescent="0.3">
      <c r="C21" s="2"/>
      <c r="D21" s="76" t="s">
        <v>232</v>
      </c>
    </row>
    <row r="22" spans="1:7" x14ac:dyDescent="0.3">
      <c r="A22" s="2" t="s">
        <v>71</v>
      </c>
      <c r="B22" s="83" t="s">
        <v>266</v>
      </c>
      <c r="C22" s="2"/>
      <c r="D22" s="76" t="s">
        <v>231</v>
      </c>
      <c r="G22" s="1"/>
    </row>
    <row r="23" spans="1:7" x14ac:dyDescent="0.3">
      <c r="B23" s="1" t="s">
        <v>267</v>
      </c>
      <c r="D23" s="77" t="s">
        <v>233</v>
      </c>
      <c r="G23" s="1"/>
    </row>
    <row r="24" spans="1:7" x14ac:dyDescent="0.3">
      <c r="B24" s="1" t="s">
        <v>268</v>
      </c>
      <c r="C24" s="2"/>
      <c r="D24" s="78" t="s">
        <v>234</v>
      </c>
    </row>
    <row r="25" spans="1:7" x14ac:dyDescent="0.3">
      <c r="B25" s="83" t="s">
        <v>269</v>
      </c>
      <c r="C25" s="2"/>
      <c r="D25" s="82"/>
    </row>
    <row r="26" spans="1:7" x14ac:dyDescent="0.3">
      <c r="B26" s="1" t="s">
        <v>270</v>
      </c>
      <c r="C26" s="2" t="s">
        <v>204</v>
      </c>
      <c r="D26" s="79" t="s">
        <v>235</v>
      </c>
      <c r="E26" s="2" t="s">
        <v>204</v>
      </c>
      <c r="F26" s="73" t="s">
        <v>213</v>
      </c>
      <c r="G26" s="74" t="s">
        <v>214</v>
      </c>
    </row>
    <row r="27" spans="1:7" x14ac:dyDescent="0.3">
      <c r="C27" s="2"/>
      <c r="D27" s="79" t="s">
        <v>236</v>
      </c>
      <c r="F27" s="73" t="s">
        <v>202</v>
      </c>
      <c r="G27" s="74" t="s">
        <v>202</v>
      </c>
    </row>
    <row r="28" spans="1:7" x14ac:dyDescent="0.3">
      <c r="A28" s="1"/>
      <c r="C28" s="2"/>
      <c r="D28" s="79" t="s">
        <v>237</v>
      </c>
    </row>
    <row r="29" spans="1:7" x14ac:dyDescent="0.3">
      <c r="A29" s="1"/>
      <c r="C29" s="2"/>
      <c r="D29" s="79" t="s">
        <v>238</v>
      </c>
    </row>
    <row r="30" spans="1:7" x14ac:dyDescent="0.3">
      <c r="A30" s="2" t="s">
        <v>271</v>
      </c>
      <c r="B30" s="83" t="s">
        <v>272</v>
      </c>
      <c r="C30" s="2"/>
      <c r="D30" s="21" t="s">
        <v>239</v>
      </c>
    </row>
    <row r="31" spans="1:7" x14ac:dyDescent="0.3">
      <c r="B31" s="83" t="s">
        <v>273</v>
      </c>
      <c r="C31" s="2"/>
      <c r="D31" s="21" t="s">
        <v>240</v>
      </c>
    </row>
    <row r="32" spans="1:7" x14ac:dyDescent="0.3">
      <c r="B32" s="1" t="s">
        <v>274</v>
      </c>
      <c r="C32" s="2"/>
      <c r="D32" s="21" t="s">
        <v>241</v>
      </c>
    </row>
    <row r="33" spans="1:7" x14ac:dyDescent="0.3">
      <c r="B33" s="1" t="s">
        <v>275</v>
      </c>
      <c r="C33" s="2"/>
      <c r="D33" s="21" t="s">
        <v>242</v>
      </c>
    </row>
    <row r="34" spans="1:7" x14ac:dyDescent="0.3">
      <c r="B34" s="84" t="s">
        <v>276</v>
      </c>
      <c r="C34" s="2"/>
      <c r="D34" s="79" t="s">
        <v>250</v>
      </c>
    </row>
    <row r="35" spans="1:7" x14ac:dyDescent="0.3">
      <c r="B35" s="1" t="s">
        <v>277</v>
      </c>
      <c r="C35" s="2"/>
      <c r="D35" s="79" t="s">
        <v>251</v>
      </c>
    </row>
    <row r="36" spans="1:7" x14ac:dyDescent="0.3">
      <c r="B36" s="83" t="s">
        <v>278</v>
      </c>
      <c r="C36" s="2"/>
      <c r="D36" s="21" t="s">
        <v>243</v>
      </c>
    </row>
    <row r="37" spans="1:7" x14ac:dyDescent="0.3">
      <c r="B37" s="83" t="s">
        <v>279</v>
      </c>
      <c r="C37" s="2"/>
      <c r="D37" s="21" t="s">
        <v>244</v>
      </c>
    </row>
    <row r="38" spans="1:7" x14ac:dyDescent="0.3">
      <c r="C38" s="2" t="s">
        <v>131</v>
      </c>
      <c r="D38" s="79" t="s">
        <v>245</v>
      </c>
    </row>
    <row r="39" spans="1:7" x14ac:dyDescent="0.3">
      <c r="C39" s="2"/>
      <c r="D39" s="79" t="s">
        <v>246</v>
      </c>
    </row>
    <row r="40" spans="1:7" x14ac:dyDescent="0.3">
      <c r="C40" s="2"/>
      <c r="D40" s="21" t="s">
        <v>247</v>
      </c>
    </row>
    <row r="41" spans="1:7" x14ac:dyDescent="0.3">
      <c r="C41" s="2"/>
      <c r="D41" s="21" t="s">
        <v>248</v>
      </c>
    </row>
    <row r="42" spans="1:7" x14ac:dyDescent="0.3">
      <c r="C42" s="2"/>
      <c r="D42" s="80" t="s">
        <v>249</v>
      </c>
    </row>
    <row r="43" spans="1:7" x14ac:dyDescent="0.3">
      <c r="C43" s="2"/>
      <c r="D43" s="81" t="s">
        <v>234</v>
      </c>
    </row>
    <row r="44" spans="1:7" x14ac:dyDescent="0.3">
      <c r="A44" s="2" t="s">
        <v>205</v>
      </c>
      <c r="C44" s="2" t="s">
        <v>205</v>
      </c>
      <c r="D44" s="82"/>
      <c r="E44" s="2" t="s">
        <v>205</v>
      </c>
    </row>
    <row r="46" spans="1:7" x14ac:dyDescent="0.3">
      <c r="C46" s="2" t="s">
        <v>206</v>
      </c>
      <c r="D46" s="1" t="s">
        <v>69</v>
      </c>
      <c r="E46" s="2" t="s">
        <v>285</v>
      </c>
      <c r="F46" s="113" t="s">
        <v>417</v>
      </c>
      <c r="G46" s="113"/>
    </row>
    <row r="47" spans="1:7" x14ac:dyDescent="0.3">
      <c r="C47" s="2" t="s">
        <v>50</v>
      </c>
      <c r="D47" s="21" t="s">
        <v>280</v>
      </c>
      <c r="E47" s="2" t="s">
        <v>206</v>
      </c>
      <c r="F47" s="2" t="s">
        <v>292</v>
      </c>
      <c r="G47" s="85" t="s">
        <v>301</v>
      </c>
    </row>
    <row r="48" spans="1:7" x14ac:dyDescent="0.3">
      <c r="D48" s="79" t="s">
        <v>281</v>
      </c>
      <c r="F48" s="2" t="s">
        <v>293</v>
      </c>
      <c r="G48" s="85" t="s">
        <v>302</v>
      </c>
    </row>
    <row r="49" spans="3:7" x14ac:dyDescent="0.3">
      <c r="D49" s="76" t="s">
        <v>282</v>
      </c>
      <c r="F49" s="2" t="s">
        <v>294</v>
      </c>
      <c r="G49" s="85" t="s">
        <v>303</v>
      </c>
    </row>
    <row r="50" spans="3:7" x14ac:dyDescent="0.3">
      <c r="D50" s="75" t="s">
        <v>283</v>
      </c>
      <c r="F50" s="2" t="s">
        <v>295</v>
      </c>
      <c r="G50" s="85" t="s">
        <v>304</v>
      </c>
    </row>
    <row r="51" spans="3:7" x14ac:dyDescent="0.3">
      <c r="F51" s="2" t="s">
        <v>296</v>
      </c>
      <c r="G51" s="85" t="s">
        <v>305</v>
      </c>
    </row>
    <row r="52" spans="3:7" x14ac:dyDescent="0.3">
      <c r="C52" s="2" t="s">
        <v>284</v>
      </c>
      <c r="D52" s="21" t="s">
        <v>286</v>
      </c>
      <c r="F52" s="2" t="s">
        <v>297</v>
      </c>
      <c r="G52" s="85" t="s">
        <v>306</v>
      </c>
    </row>
    <row r="53" spans="3:7" x14ac:dyDescent="0.3">
      <c r="D53" s="79" t="s">
        <v>287</v>
      </c>
      <c r="F53" s="2" t="s">
        <v>298</v>
      </c>
      <c r="G53" s="85" t="s">
        <v>307</v>
      </c>
    </row>
    <row r="54" spans="3:7" x14ac:dyDescent="0.3">
      <c r="D54" s="76" t="s">
        <v>288</v>
      </c>
      <c r="F54" s="2" t="s">
        <v>299</v>
      </c>
      <c r="G54" s="85" t="s">
        <v>308</v>
      </c>
    </row>
    <row r="55" spans="3:7" x14ac:dyDescent="0.3">
      <c r="D55" s="75" t="s">
        <v>289</v>
      </c>
      <c r="F55" s="2" t="s">
        <v>300</v>
      </c>
      <c r="G55" s="2"/>
    </row>
    <row r="56" spans="3:7" x14ac:dyDescent="0.3">
      <c r="C56" s="2"/>
    </row>
    <row r="57" spans="3:7" x14ac:dyDescent="0.3">
      <c r="E57" s="2" t="s">
        <v>406</v>
      </c>
      <c r="F57" s="113" t="s">
        <v>69</v>
      </c>
      <c r="G57" s="113"/>
    </row>
    <row r="58" spans="3:7" x14ac:dyDescent="0.3">
      <c r="E58" s="2" t="s">
        <v>52</v>
      </c>
      <c r="F58" s="73" t="s">
        <v>411</v>
      </c>
      <c r="G58" s="22" t="s">
        <v>413</v>
      </c>
    </row>
    <row r="59" spans="3:7" x14ac:dyDescent="0.3">
      <c r="E59" s="2" t="s">
        <v>415</v>
      </c>
      <c r="F59" s="73" t="s">
        <v>412</v>
      </c>
      <c r="G59" s="22" t="s">
        <v>414</v>
      </c>
    </row>
    <row r="60" spans="3:7" x14ac:dyDescent="0.3">
      <c r="E60" s="2" t="s">
        <v>416</v>
      </c>
    </row>
    <row r="61" spans="3:7" x14ac:dyDescent="0.3">
      <c r="E61" s="1"/>
    </row>
    <row r="73" spans="1:1" x14ac:dyDescent="0.3">
      <c r="A73" s="1"/>
    </row>
  </sheetData>
  <mergeCells count="4">
    <mergeCell ref="A1:G1"/>
    <mergeCell ref="F4:G4"/>
    <mergeCell ref="F57:G57"/>
    <mergeCell ref="F46:G4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DB5D-E17D-43B1-9A23-46CD0A715385}">
  <dimension ref="A1:J62"/>
  <sheetViews>
    <sheetView workbookViewId="0">
      <selection activeCell="I9" sqref="I9"/>
    </sheetView>
  </sheetViews>
  <sheetFormatPr baseColWidth="10" defaultColWidth="11.5546875" defaultRowHeight="14.4" x14ac:dyDescent="0.3"/>
  <cols>
    <col min="1" max="1" width="11.5546875" style="2"/>
    <col min="2" max="2" width="33.33203125" style="1" bestFit="1" customWidth="1"/>
    <col min="3" max="3" width="12.5546875" style="1" bestFit="1" customWidth="1"/>
    <col min="4" max="4" width="30.6640625" style="1" customWidth="1"/>
    <col min="5" max="5" width="12.5546875" style="2" customWidth="1"/>
    <col min="6" max="6" width="32.6640625" style="1" customWidth="1"/>
    <col min="7" max="7" width="11.44140625"/>
    <col min="8" max="8" width="22.88671875" bestFit="1" customWidth="1"/>
    <col min="9" max="9" width="22.6640625" style="1" customWidth="1"/>
    <col min="10" max="16384" width="11.5546875" style="1"/>
  </cols>
  <sheetData>
    <row r="1" spans="1:10" ht="21" x14ac:dyDescent="0.3">
      <c r="A1" s="112" t="s">
        <v>208</v>
      </c>
      <c r="B1" s="112"/>
      <c r="C1" s="112"/>
      <c r="D1" s="112"/>
      <c r="E1" s="112"/>
      <c r="F1" s="112"/>
      <c r="I1" s="40"/>
      <c r="J1" s="40"/>
    </row>
    <row r="2" spans="1:10" ht="21" x14ac:dyDescent="0.3">
      <c r="A2" s="39"/>
      <c r="B2" s="39"/>
      <c r="C2" s="39"/>
      <c r="D2" s="39"/>
      <c r="E2" s="39"/>
      <c r="F2" s="39"/>
      <c r="I2" s="39"/>
      <c r="J2" s="39"/>
    </row>
    <row r="3" spans="1:10" x14ac:dyDescent="0.3">
      <c r="B3" s="2" t="s">
        <v>209</v>
      </c>
      <c r="C3" s="2"/>
      <c r="D3" s="2" t="s">
        <v>210</v>
      </c>
      <c r="F3" s="2" t="s">
        <v>44</v>
      </c>
      <c r="I3" s="1" t="s">
        <v>423</v>
      </c>
      <c r="J3" s="2"/>
    </row>
    <row r="4" spans="1:10" x14ac:dyDescent="0.3">
      <c r="A4" s="2" t="s">
        <v>64</v>
      </c>
      <c r="B4" s="2" t="s">
        <v>69</v>
      </c>
      <c r="C4" s="2" t="s">
        <v>64</v>
      </c>
      <c r="D4" s="2" t="s">
        <v>69</v>
      </c>
      <c r="E4" s="2" t="s">
        <v>64</v>
      </c>
      <c r="F4" s="2" t="s">
        <v>69</v>
      </c>
      <c r="I4" s="1" t="s">
        <v>424</v>
      </c>
    </row>
    <row r="5" spans="1:10" x14ac:dyDescent="0.3">
      <c r="A5" s="2" t="s">
        <v>16</v>
      </c>
      <c r="B5" s="1" t="s">
        <v>358</v>
      </c>
      <c r="C5" s="2" t="s">
        <v>16</v>
      </c>
      <c r="D5" s="75" t="s">
        <v>321</v>
      </c>
      <c r="E5" s="2" t="s">
        <v>16</v>
      </c>
      <c r="F5" s="21" t="s">
        <v>311</v>
      </c>
      <c r="I5" s="1" t="s">
        <v>11</v>
      </c>
    </row>
    <row r="6" spans="1:10" x14ac:dyDescent="0.3">
      <c r="B6" s="1" t="s">
        <v>360</v>
      </c>
      <c r="D6" s="75" t="s">
        <v>322</v>
      </c>
      <c r="F6" s="79" t="s">
        <v>312</v>
      </c>
      <c r="I6" s="1" t="s">
        <v>191</v>
      </c>
    </row>
    <row r="7" spans="1:10" x14ac:dyDescent="0.3">
      <c r="B7" s="83" t="s">
        <v>364</v>
      </c>
      <c r="D7" s="75" t="s">
        <v>323</v>
      </c>
      <c r="F7" s="21" t="s">
        <v>313</v>
      </c>
      <c r="I7" s="1" t="s">
        <v>425</v>
      </c>
    </row>
    <row r="8" spans="1:10" x14ac:dyDescent="0.3">
      <c r="B8" s="1" t="s">
        <v>361</v>
      </c>
      <c r="D8" s="75" t="s">
        <v>324</v>
      </c>
      <c r="F8" s="79" t="s">
        <v>314</v>
      </c>
      <c r="I8" s="1" t="s">
        <v>426</v>
      </c>
    </row>
    <row r="9" spans="1:10" x14ac:dyDescent="0.3">
      <c r="B9" s="83" t="s">
        <v>365</v>
      </c>
      <c r="D9" s="76" t="s">
        <v>325</v>
      </c>
      <c r="F9" s="21" t="s">
        <v>315</v>
      </c>
    </row>
    <row r="10" spans="1:10" x14ac:dyDescent="0.3">
      <c r="B10" s="1" t="s">
        <v>362</v>
      </c>
      <c r="D10" s="76" t="s">
        <v>326</v>
      </c>
      <c r="F10" s="21" t="s">
        <v>316</v>
      </c>
      <c r="J10" s="2"/>
    </row>
    <row r="11" spans="1:10" x14ac:dyDescent="0.3">
      <c r="B11" s="83" t="s">
        <v>366</v>
      </c>
      <c r="D11" s="76" t="s">
        <v>327</v>
      </c>
      <c r="F11" s="80" t="s">
        <v>317</v>
      </c>
      <c r="J11" s="2"/>
    </row>
    <row r="12" spans="1:10" x14ac:dyDescent="0.3">
      <c r="A12" s="1"/>
      <c r="B12" s="1" t="s">
        <v>367</v>
      </c>
      <c r="D12" s="75" t="s">
        <v>328</v>
      </c>
      <c r="F12" s="80" t="s">
        <v>318</v>
      </c>
    </row>
    <row r="13" spans="1:10" x14ac:dyDescent="0.3">
      <c r="B13" s="1" t="s">
        <v>374</v>
      </c>
      <c r="D13" s="75" t="s">
        <v>329</v>
      </c>
    </row>
    <row r="14" spans="1:10" x14ac:dyDescent="0.3">
      <c r="A14" s="1"/>
      <c r="D14" s="76" t="s">
        <v>330</v>
      </c>
      <c r="E14" s="1"/>
      <c r="F14" s="81" t="s">
        <v>319</v>
      </c>
    </row>
    <row r="15" spans="1:10" x14ac:dyDescent="0.3">
      <c r="A15" s="2" t="s">
        <v>71</v>
      </c>
      <c r="B15" s="1" t="s">
        <v>359</v>
      </c>
      <c r="D15" s="76" t="s">
        <v>331</v>
      </c>
      <c r="F15" s="80" t="s">
        <v>320</v>
      </c>
    </row>
    <row r="16" spans="1:10" x14ac:dyDescent="0.3">
      <c r="B16" s="1" t="s">
        <v>368</v>
      </c>
      <c r="D16" s="76" t="s">
        <v>332</v>
      </c>
      <c r="E16" s="1"/>
    </row>
    <row r="17" spans="1:8" x14ac:dyDescent="0.3">
      <c r="B17" s="83" t="s">
        <v>369</v>
      </c>
      <c r="D17" s="75" t="s">
        <v>333</v>
      </c>
    </row>
    <row r="18" spans="1:8" x14ac:dyDescent="0.3">
      <c r="B18" s="1" t="s">
        <v>363</v>
      </c>
      <c r="D18" s="75" t="s">
        <v>334</v>
      </c>
    </row>
    <row r="19" spans="1:8" x14ac:dyDescent="0.3">
      <c r="B19" s="83" t="s">
        <v>370</v>
      </c>
      <c r="D19" s="75" t="s">
        <v>335</v>
      </c>
    </row>
    <row r="20" spans="1:8" x14ac:dyDescent="0.3">
      <c r="B20" s="1" t="s">
        <v>371</v>
      </c>
    </row>
    <row r="21" spans="1:8" x14ac:dyDescent="0.3">
      <c r="B21" s="83" t="s">
        <v>372</v>
      </c>
      <c r="C21" s="2" t="s">
        <v>271</v>
      </c>
      <c r="D21" s="75" t="s">
        <v>339</v>
      </c>
      <c r="F21" s="79" t="s">
        <v>352</v>
      </c>
    </row>
    <row r="22" spans="1:8" x14ac:dyDescent="0.3">
      <c r="B22" s="1" t="s">
        <v>373</v>
      </c>
      <c r="D22" s="75" t="s">
        <v>336</v>
      </c>
      <c r="F22" s="21" t="s">
        <v>345</v>
      </c>
      <c r="H22" s="1"/>
    </row>
    <row r="23" spans="1:8" x14ac:dyDescent="0.3">
      <c r="B23" s="1" t="s">
        <v>375</v>
      </c>
      <c r="D23" s="75" t="s">
        <v>337</v>
      </c>
      <c r="F23" s="79" t="s">
        <v>353</v>
      </c>
      <c r="H23" s="1"/>
    </row>
    <row r="24" spans="1:8" x14ac:dyDescent="0.3">
      <c r="D24" s="75" t="s">
        <v>338</v>
      </c>
      <c r="F24" s="21" t="s">
        <v>346</v>
      </c>
      <c r="H24" s="1"/>
    </row>
    <row r="25" spans="1:8" x14ac:dyDescent="0.3">
      <c r="A25" s="2" t="s">
        <v>377</v>
      </c>
      <c r="B25" s="82" t="s">
        <v>379</v>
      </c>
      <c r="D25" s="76" t="s">
        <v>340</v>
      </c>
      <c r="F25" s="79" t="s">
        <v>354</v>
      </c>
      <c r="H25" s="1"/>
    </row>
    <row r="26" spans="1:8" x14ac:dyDescent="0.3">
      <c r="A26" s="1"/>
      <c r="D26" s="76" t="s">
        <v>341</v>
      </c>
      <c r="F26" s="81" t="s">
        <v>347</v>
      </c>
      <c r="H26" s="1"/>
    </row>
    <row r="27" spans="1:8" x14ac:dyDescent="0.3">
      <c r="A27" s="1"/>
      <c r="D27" s="76" t="s">
        <v>342</v>
      </c>
      <c r="F27" s="81" t="s">
        <v>348</v>
      </c>
      <c r="H27" s="1"/>
    </row>
    <row r="28" spans="1:8" x14ac:dyDescent="0.3">
      <c r="D28" s="75" t="s">
        <v>343</v>
      </c>
      <c r="F28" s="80" t="s">
        <v>349</v>
      </c>
    </row>
    <row r="29" spans="1:8" x14ac:dyDescent="0.3">
      <c r="D29" s="75" t="s">
        <v>344</v>
      </c>
      <c r="F29" s="80" t="s">
        <v>350</v>
      </c>
    </row>
    <row r="30" spans="1:8" x14ac:dyDescent="0.3">
      <c r="A30" s="1"/>
    </row>
    <row r="31" spans="1:8" x14ac:dyDescent="0.3">
      <c r="F31" s="79" t="s">
        <v>355</v>
      </c>
    </row>
    <row r="32" spans="1:8" x14ac:dyDescent="0.3">
      <c r="F32" s="81" t="s">
        <v>351</v>
      </c>
    </row>
    <row r="33" spans="1:6" x14ac:dyDescent="0.3">
      <c r="F33" s="80" t="s">
        <v>357</v>
      </c>
    </row>
    <row r="34" spans="1:6" x14ac:dyDescent="0.3">
      <c r="F34" s="80" t="s">
        <v>356</v>
      </c>
    </row>
    <row r="35" spans="1:6" x14ac:dyDescent="0.3">
      <c r="A35" s="1" t="s">
        <v>376</v>
      </c>
      <c r="C35" s="1" t="s">
        <v>376</v>
      </c>
      <c r="E35" s="1" t="s">
        <v>376</v>
      </c>
    </row>
    <row r="37" spans="1:6" x14ac:dyDescent="0.3">
      <c r="C37" s="2" t="s">
        <v>285</v>
      </c>
      <c r="D37" s="1" t="s">
        <v>69</v>
      </c>
      <c r="E37" s="2" t="s">
        <v>285</v>
      </c>
    </row>
    <row r="38" spans="1:6" x14ac:dyDescent="0.3">
      <c r="C38" s="2" t="s">
        <v>206</v>
      </c>
      <c r="D38" s="76" t="s">
        <v>380</v>
      </c>
      <c r="E38" s="2" t="s">
        <v>206</v>
      </c>
      <c r="F38" s="1" t="s">
        <v>388</v>
      </c>
    </row>
    <row r="39" spans="1:6" x14ac:dyDescent="0.3">
      <c r="D39" s="75" t="s">
        <v>381</v>
      </c>
      <c r="F39" s="83" t="s">
        <v>389</v>
      </c>
    </row>
    <row r="40" spans="1:6" x14ac:dyDescent="0.3">
      <c r="F40" s="1" t="s">
        <v>390</v>
      </c>
    </row>
    <row r="41" spans="1:6" x14ac:dyDescent="0.3">
      <c r="F41" s="83" t="s">
        <v>391</v>
      </c>
    </row>
    <row r="42" spans="1:6" x14ac:dyDescent="0.3">
      <c r="F42" s="1" t="s">
        <v>392</v>
      </c>
    </row>
    <row r="43" spans="1:6" x14ac:dyDescent="0.3">
      <c r="C43" s="2" t="s">
        <v>25</v>
      </c>
      <c r="D43" s="21" t="s">
        <v>382</v>
      </c>
      <c r="F43" s="83" t="s">
        <v>393</v>
      </c>
    </row>
    <row r="44" spans="1:6" x14ac:dyDescent="0.3">
      <c r="D44" s="79" t="s">
        <v>383</v>
      </c>
      <c r="F44" s="1" t="s">
        <v>394</v>
      </c>
    </row>
    <row r="45" spans="1:6" x14ac:dyDescent="0.3">
      <c r="F45" s="83" t="s">
        <v>395</v>
      </c>
    </row>
    <row r="46" spans="1:6" x14ac:dyDescent="0.3">
      <c r="F46" s="1" t="s">
        <v>396</v>
      </c>
    </row>
    <row r="47" spans="1:6" x14ac:dyDescent="0.3">
      <c r="F47" s="83" t="s">
        <v>397</v>
      </c>
    </row>
    <row r="48" spans="1:6" x14ac:dyDescent="0.3">
      <c r="C48" s="2" t="s">
        <v>284</v>
      </c>
      <c r="D48" s="76" t="s">
        <v>384</v>
      </c>
      <c r="F48" s="1" t="s">
        <v>398</v>
      </c>
    </row>
    <row r="49" spans="3:6" x14ac:dyDescent="0.3">
      <c r="D49" s="75" t="s">
        <v>385</v>
      </c>
      <c r="F49" s="83" t="s">
        <v>399</v>
      </c>
    </row>
    <row r="50" spans="3:6" x14ac:dyDescent="0.3">
      <c r="F50" s="1" t="s">
        <v>400</v>
      </c>
    </row>
    <row r="51" spans="3:6" x14ac:dyDescent="0.3">
      <c r="F51" s="83" t="s">
        <v>401</v>
      </c>
    </row>
    <row r="52" spans="3:6" x14ac:dyDescent="0.3">
      <c r="F52" s="1" t="s">
        <v>402</v>
      </c>
    </row>
    <row r="53" spans="3:6" x14ac:dyDescent="0.3">
      <c r="C53" s="2" t="s">
        <v>107</v>
      </c>
      <c r="D53" s="81" t="s">
        <v>386</v>
      </c>
      <c r="F53" s="83" t="s">
        <v>403</v>
      </c>
    </row>
    <row r="54" spans="3:6" x14ac:dyDescent="0.3">
      <c r="D54" s="78" t="s">
        <v>387</v>
      </c>
      <c r="F54" s="1" t="s">
        <v>404</v>
      </c>
    </row>
    <row r="55" spans="3:6" x14ac:dyDescent="0.3">
      <c r="F55" s="1" t="s">
        <v>405</v>
      </c>
    </row>
    <row r="57" spans="3:6" x14ac:dyDescent="0.3">
      <c r="E57" s="2" t="s">
        <v>406</v>
      </c>
      <c r="F57" s="86" t="s">
        <v>407</v>
      </c>
    </row>
    <row r="58" spans="3:6" x14ac:dyDescent="0.3">
      <c r="F58" s="82" t="s">
        <v>408</v>
      </c>
    </row>
    <row r="59" spans="3:6" x14ac:dyDescent="0.3">
      <c r="F59" s="86" t="s">
        <v>409</v>
      </c>
    </row>
    <row r="60" spans="3:6" x14ac:dyDescent="0.3">
      <c r="F60" s="82" t="s">
        <v>410</v>
      </c>
    </row>
    <row r="61" spans="3:6" x14ac:dyDescent="0.3">
      <c r="C61" s="2" t="s">
        <v>290</v>
      </c>
      <c r="E61" s="2" t="s">
        <v>309</v>
      </c>
    </row>
    <row r="62" spans="3:6" x14ac:dyDescent="0.3">
      <c r="C62" s="2" t="s">
        <v>291</v>
      </c>
      <c r="E62" s="2" t="s">
        <v>310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E7EA-60A8-4EAC-AAFB-D03745C26663}">
  <sheetPr>
    <pageSetUpPr fitToPage="1"/>
  </sheetPr>
  <dimension ref="A1:G54"/>
  <sheetViews>
    <sheetView workbookViewId="0">
      <selection sqref="A1:F1"/>
    </sheetView>
  </sheetViews>
  <sheetFormatPr baseColWidth="10" defaultColWidth="11.5546875" defaultRowHeight="14.4" x14ac:dyDescent="0.3"/>
  <cols>
    <col min="1" max="1" width="11.5546875" style="2"/>
    <col min="2" max="2" width="33" style="1" customWidth="1"/>
    <col min="3" max="3" width="30.6640625" style="1" customWidth="1"/>
    <col min="4" max="4" width="12.109375" style="1" customWidth="1"/>
    <col min="5" max="5" width="30.6640625" style="1" customWidth="1"/>
    <col min="6" max="7" width="11.44140625"/>
    <col min="8" max="8" width="22.5546875" style="1" customWidth="1"/>
    <col min="9" max="9" width="22.6640625" style="1" bestFit="1" customWidth="1"/>
    <col min="10" max="16384" width="11.5546875" style="1"/>
  </cols>
  <sheetData>
    <row r="1" spans="1:5" ht="21" x14ac:dyDescent="0.3">
      <c r="A1" s="112" t="s">
        <v>73</v>
      </c>
      <c r="B1" s="112"/>
      <c r="C1" s="112"/>
      <c r="D1" s="112"/>
      <c r="E1" s="112"/>
    </row>
    <row r="2" spans="1:5" ht="21" x14ac:dyDescent="0.3">
      <c r="A2" s="39"/>
      <c r="B2" s="39"/>
      <c r="C2" s="39"/>
      <c r="D2" s="39"/>
      <c r="E2" s="39"/>
    </row>
    <row r="3" spans="1:5" x14ac:dyDescent="0.3">
      <c r="B3" s="2" t="s">
        <v>61</v>
      </c>
      <c r="C3" s="2" t="s">
        <v>62</v>
      </c>
      <c r="D3" s="2"/>
      <c r="E3" s="2" t="s">
        <v>44</v>
      </c>
    </row>
    <row r="4" spans="1:5" x14ac:dyDescent="0.3">
      <c r="A4" s="2" t="s">
        <v>64</v>
      </c>
      <c r="B4" s="113" t="s">
        <v>69</v>
      </c>
      <c r="C4" s="113"/>
      <c r="D4" s="2" t="s">
        <v>64</v>
      </c>
      <c r="E4" s="2" t="s">
        <v>69</v>
      </c>
    </row>
    <row r="5" spans="1:5" x14ac:dyDescent="0.3">
      <c r="A5" s="2" t="s">
        <v>16</v>
      </c>
      <c r="B5" s="21" t="s">
        <v>87</v>
      </c>
      <c r="C5" s="21" t="s">
        <v>88</v>
      </c>
      <c r="D5" s="2" t="s">
        <v>16</v>
      </c>
      <c r="E5" s="21" t="s">
        <v>114</v>
      </c>
    </row>
    <row r="6" spans="1:5" x14ac:dyDescent="0.3">
      <c r="B6" s="21" t="s">
        <v>89</v>
      </c>
      <c r="C6" s="21" t="s">
        <v>90</v>
      </c>
      <c r="E6" s="1" t="s">
        <v>115</v>
      </c>
    </row>
    <row r="7" spans="1:5" x14ac:dyDescent="0.3">
      <c r="B7" s="1" t="s">
        <v>74</v>
      </c>
      <c r="C7" s="1" t="s">
        <v>76</v>
      </c>
      <c r="E7" s="21" t="s">
        <v>116</v>
      </c>
    </row>
    <row r="8" spans="1:5" x14ac:dyDescent="0.3">
      <c r="B8" s="1" t="s">
        <v>75</v>
      </c>
      <c r="E8" s="1" t="s">
        <v>117</v>
      </c>
    </row>
    <row r="9" spans="1:5" x14ac:dyDescent="0.3">
      <c r="B9" s="21" t="s">
        <v>94</v>
      </c>
      <c r="C9" s="21" t="s">
        <v>95</v>
      </c>
      <c r="E9" s="21" t="s">
        <v>118</v>
      </c>
    </row>
    <row r="10" spans="1:5" x14ac:dyDescent="0.3">
      <c r="E10" s="1" t="s">
        <v>119</v>
      </c>
    </row>
    <row r="11" spans="1:5" x14ac:dyDescent="0.3">
      <c r="D11" s="2"/>
      <c r="E11" s="21" t="s">
        <v>120</v>
      </c>
    </row>
    <row r="13" spans="1:5" x14ac:dyDescent="0.3">
      <c r="A13" s="2" t="s">
        <v>17</v>
      </c>
      <c r="B13" s="21" t="s">
        <v>99</v>
      </c>
      <c r="C13" s="21" t="s">
        <v>98</v>
      </c>
      <c r="E13" s="1" t="s">
        <v>121</v>
      </c>
    </row>
    <row r="14" spans="1:5" x14ac:dyDescent="0.3">
      <c r="E14" s="21" t="s">
        <v>122</v>
      </c>
    </row>
    <row r="15" spans="1:5" x14ac:dyDescent="0.3">
      <c r="A15" s="2" t="s">
        <v>71</v>
      </c>
      <c r="B15" s="1" t="s">
        <v>20</v>
      </c>
      <c r="C15" s="21" t="s">
        <v>101</v>
      </c>
      <c r="E15" s="1" t="s">
        <v>123</v>
      </c>
    </row>
    <row r="17" spans="1:5" x14ac:dyDescent="0.3">
      <c r="A17" s="2" t="s">
        <v>91</v>
      </c>
      <c r="B17" s="1" t="s">
        <v>12</v>
      </c>
      <c r="C17" s="1" t="s">
        <v>13</v>
      </c>
      <c r="E17" s="21" t="s">
        <v>124</v>
      </c>
    </row>
    <row r="18" spans="1:5" x14ac:dyDescent="0.3">
      <c r="B18" s="1" t="s">
        <v>14</v>
      </c>
      <c r="C18" s="1" t="s">
        <v>15</v>
      </c>
      <c r="E18" s="1" t="s">
        <v>129</v>
      </c>
    </row>
    <row r="19" spans="1:5" x14ac:dyDescent="0.3">
      <c r="B19" s="21" t="s">
        <v>81</v>
      </c>
      <c r="C19" s="21" t="s">
        <v>82</v>
      </c>
      <c r="E19" s="21" t="s">
        <v>125</v>
      </c>
    </row>
    <row r="20" spans="1:5" x14ac:dyDescent="0.3">
      <c r="B20" s="21" t="s">
        <v>83</v>
      </c>
      <c r="C20" s="21" t="s">
        <v>84</v>
      </c>
    </row>
    <row r="21" spans="1:5" x14ac:dyDescent="0.3">
      <c r="B21" s="21" t="s">
        <v>85</v>
      </c>
      <c r="C21" s="21" t="s">
        <v>86</v>
      </c>
      <c r="E21" s="21" t="s">
        <v>126</v>
      </c>
    </row>
    <row r="22" spans="1:5" x14ac:dyDescent="0.3">
      <c r="B22" s="1" t="s">
        <v>77</v>
      </c>
      <c r="C22" s="1" t="s">
        <v>78</v>
      </c>
      <c r="E22" s="1" t="s">
        <v>127</v>
      </c>
    </row>
    <row r="23" spans="1:5" x14ac:dyDescent="0.3">
      <c r="A23" s="2" t="s">
        <v>63</v>
      </c>
      <c r="B23" s="21" t="s">
        <v>92</v>
      </c>
      <c r="C23" s="21" t="s">
        <v>93</v>
      </c>
      <c r="E23" s="21" t="s">
        <v>128</v>
      </c>
    </row>
    <row r="25" spans="1:5" x14ac:dyDescent="0.3">
      <c r="A25" s="2" t="s">
        <v>131</v>
      </c>
      <c r="B25" s="1" t="s">
        <v>18</v>
      </c>
      <c r="C25" s="1" t="s">
        <v>19</v>
      </c>
      <c r="E25" s="1" t="s">
        <v>130</v>
      </c>
    </row>
    <row r="26" spans="1:5" x14ac:dyDescent="0.3">
      <c r="B26" s="21" t="s">
        <v>96</v>
      </c>
      <c r="C26" s="21" t="s">
        <v>97</v>
      </c>
      <c r="E26" s="21" t="s">
        <v>122</v>
      </c>
    </row>
    <row r="28" spans="1:5" x14ac:dyDescent="0.3">
      <c r="A28" s="2" t="s">
        <v>51</v>
      </c>
      <c r="B28" s="1" t="s">
        <v>21</v>
      </c>
      <c r="C28" s="1" t="s">
        <v>100</v>
      </c>
    </row>
    <row r="30" spans="1:5" x14ac:dyDescent="0.3">
      <c r="A30" s="2" t="s">
        <v>65</v>
      </c>
    </row>
    <row r="33" spans="1:3" x14ac:dyDescent="0.3">
      <c r="A33" s="2" t="s">
        <v>22</v>
      </c>
      <c r="B33" s="1" t="s">
        <v>23</v>
      </c>
      <c r="C33" s="21" t="s">
        <v>79</v>
      </c>
    </row>
    <row r="34" spans="1:3" x14ac:dyDescent="0.3">
      <c r="B34" s="1" t="s">
        <v>24</v>
      </c>
      <c r="C34" s="21" t="s">
        <v>80</v>
      </c>
    </row>
    <row r="36" spans="1:3" x14ac:dyDescent="0.3">
      <c r="A36" s="2" t="s">
        <v>50</v>
      </c>
      <c r="B36" s="1" t="s">
        <v>26</v>
      </c>
      <c r="C36" s="1" t="s">
        <v>28</v>
      </c>
    </row>
    <row r="37" spans="1:3" x14ac:dyDescent="0.3">
      <c r="B37" s="1" t="s">
        <v>27</v>
      </c>
      <c r="C37" s="1" t="s">
        <v>29</v>
      </c>
    </row>
    <row r="38" spans="1:3" x14ac:dyDescent="0.3">
      <c r="B38" s="21" t="s">
        <v>102</v>
      </c>
      <c r="C38" s="21" t="s">
        <v>106</v>
      </c>
    </row>
    <row r="39" spans="1:3" x14ac:dyDescent="0.3">
      <c r="B39" s="21" t="s">
        <v>103</v>
      </c>
    </row>
    <row r="40" spans="1:3" x14ac:dyDescent="0.3">
      <c r="A40" s="2" t="s">
        <v>68</v>
      </c>
      <c r="B40" s="1" t="s">
        <v>30</v>
      </c>
      <c r="C40" s="1" t="s">
        <v>32</v>
      </c>
    </row>
    <row r="41" spans="1:3" x14ac:dyDescent="0.3">
      <c r="B41" s="1" t="s">
        <v>31</v>
      </c>
      <c r="C41" s="1" t="s">
        <v>33</v>
      </c>
    </row>
    <row r="42" spans="1:3" x14ac:dyDescent="0.3">
      <c r="B42" s="21" t="s">
        <v>104</v>
      </c>
    </row>
    <row r="43" spans="1:3" x14ac:dyDescent="0.3">
      <c r="B43" s="21" t="s">
        <v>105</v>
      </c>
    </row>
    <row r="45" spans="1:3" x14ac:dyDescent="0.3">
      <c r="A45" s="2" t="s">
        <v>107</v>
      </c>
      <c r="B45" s="1" t="s">
        <v>34</v>
      </c>
      <c r="C45" s="1" t="s">
        <v>38</v>
      </c>
    </row>
    <row r="46" spans="1:3" x14ac:dyDescent="0.3">
      <c r="B46" s="1" t="s">
        <v>35</v>
      </c>
      <c r="C46" s="1" t="s">
        <v>39</v>
      </c>
    </row>
    <row r="47" spans="1:3" x14ac:dyDescent="0.3">
      <c r="B47" s="21" t="s">
        <v>109</v>
      </c>
      <c r="C47" s="21" t="s">
        <v>108</v>
      </c>
    </row>
    <row r="48" spans="1:3" x14ac:dyDescent="0.3">
      <c r="B48" s="21" t="s">
        <v>110</v>
      </c>
    </row>
    <row r="49" spans="1:3" x14ac:dyDescent="0.3">
      <c r="B49" s="1" t="s">
        <v>36</v>
      </c>
      <c r="C49" s="1" t="s">
        <v>40</v>
      </c>
    </row>
    <row r="50" spans="1:3" x14ac:dyDescent="0.3">
      <c r="B50" s="1" t="s">
        <v>37</v>
      </c>
      <c r="C50" s="1" t="s">
        <v>41</v>
      </c>
    </row>
    <row r="51" spans="1:3" x14ac:dyDescent="0.3">
      <c r="B51" s="21" t="s">
        <v>111</v>
      </c>
    </row>
    <row r="52" spans="1:3" x14ac:dyDescent="0.3">
      <c r="B52" s="21" t="s">
        <v>112</v>
      </c>
    </row>
    <row r="54" spans="1:3" x14ac:dyDescent="0.3">
      <c r="A54" s="2" t="s">
        <v>113</v>
      </c>
    </row>
  </sheetData>
  <mergeCells count="2">
    <mergeCell ref="B4:C4"/>
    <mergeCell ref="A1:E1"/>
  </mergeCells>
  <phoneticPr fontId="2" type="noConversion"/>
  <printOptions horizontalCentered="1"/>
  <pageMargins left="0.39370078740157483" right="0.11811023622047245" top="0.15748031496062992" bottom="0.15748031496062992" header="0.31496062992125984" footer="0.31496062992125984"/>
  <pageSetup paperSize="9" scale="72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B994-D2FE-4845-9D82-491BB384F963}">
  <sheetPr>
    <pageSetUpPr fitToPage="1"/>
  </sheetPr>
  <dimension ref="A1:J46"/>
  <sheetViews>
    <sheetView workbookViewId="0">
      <selection sqref="A1:F1"/>
    </sheetView>
  </sheetViews>
  <sheetFormatPr baseColWidth="10" defaultColWidth="11.5546875" defaultRowHeight="14.4" x14ac:dyDescent="0.3"/>
  <cols>
    <col min="1" max="1" width="11.5546875" style="2"/>
    <col min="2" max="3" width="30.6640625" style="1" customWidth="1"/>
    <col min="4" max="4" width="11.44140625" style="2" customWidth="1"/>
    <col min="5" max="6" width="30.6640625" style="1" customWidth="1"/>
    <col min="7" max="7" width="11.44140625"/>
    <col min="8" max="8" width="22.88671875" bestFit="1" customWidth="1"/>
    <col min="9" max="9" width="22.6640625" style="1" customWidth="1"/>
    <col min="10" max="16384" width="11.5546875" style="1"/>
  </cols>
  <sheetData>
    <row r="1" spans="1:10" ht="21" x14ac:dyDescent="0.3">
      <c r="A1" s="112" t="s">
        <v>72</v>
      </c>
      <c r="B1" s="112"/>
      <c r="C1" s="112"/>
      <c r="D1" s="112"/>
      <c r="E1" s="112"/>
      <c r="F1" s="112"/>
      <c r="I1" s="40"/>
      <c r="J1" s="40"/>
    </row>
    <row r="2" spans="1:10" ht="21" x14ac:dyDescent="0.3">
      <c r="A2" s="39"/>
      <c r="B2" s="39"/>
      <c r="C2" s="39"/>
      <c r="D2" s="39"/>
      <c r="E2" s="39"/>
      <c r="F2" s="39"/>
      <c r="I2" s="39"/>
      <c r="J2" s="39"/>
    </row>
    <row r="3" spans="1:10" x14ac:dyDescent="0.3">
      <c r="B3" s="2" t="s">
        <v>61</v>
      </c>
      <c r="C3" s="2" t="s">
        <v>62</v>
      </c>
      <c r="E3" s="2" t="s">
        <v>44</v>
      </c>
      <c r="F3" s="2" t="s">
        <v>45</v>
      </c>
      <c r="J3" s="2"/>
    </row>
    <row r="4" spans="1:10" x14ac:dyDescent="0.3">
      <c r="A4" s="2" t="s">
        <v>64</v>
      </c>
      <c r="B4" s="113" t="s">
        <v>69</v>
      </c>
      <c r="C4" s="113"/>
      <c r="D4" s="2" t="s">
        <v>64</v>
      </c>
      <c r="E4" s="113" t="s">
        <v>69</v>
      </c>
      <c r="F4" s="113"/>
    </row>
    <row r="5" spans="1:10" x14ac:dyDescent="0.3">
      <c r="A5" s="2" t="s">
        <v>16</v>
      </c>
      <c r="B5" s="21" t="s">
        <v>140</v>
      </c>
      <c r="C5" s="21" t="s">
        <v>143</v>
      </c>
      <c r="D5" s="2" t="s">
        <v>16</v>
      </c>
      <c r="E5" s="22" t="s">
        <v>165</v>
      </c>
      <c r="F5" s="22" t="s">
        <v>187</v>
      </c>
    </row>
    <row r="6" spans="1:10" x14ac:dyDescent="0.3">
      <c r="B6" s="21" t="s">
        <v>141</v>
      </c>
      <c r="C6" s="21" t="s">
        <v>144</v>
      </c>
      <c r="E6" s="22" t="s">
        <v>167</v>
      </c>
      <c r="F6" s="22" t="s">
        <v>168</v>
      </c>
    </row>
    <row r="7" spans="1:10" x14ac:dyDescent="0.3">
      <c r="B7" s="1" t="s">
        <v>132</v>
      </c>
      <c r="C7" s="1" t="s">
        <v>135</v>
      </c>
      <c r="E7" s="2" t="s">
        <v>166</v>
      </c>
      <c r="F7" s="2" t="s">
        <v>166</v>
      </c>
    </row>
    <row r="8" spans="1:10" x14ac:dyDescent="0.3">
      <c r="B8" s="1" t="s">
        <v>133</v>
      </c>
      <c r="C8" s="1" t="s">
        <v>136</v>
      </c>
      <c r="E8" s="2" t="s">
        <v>169</v>
      </c>
      <c r="F8" s="2" t="s">
        <v>170</v>
      </c>
    </row>
    <row r="9" spans="1:10" x14ac:dyDescent="0.3">
      <c r="B9" s="21" t="s">
        <v>142</v>
      </c>
      <c r="C9" s="21" t="s">
        <v>149</v>
      </c>
      <c r="E9" s="2"/>
      <c r="F9" s="2"/>
    </row>
    <row r="10" spans="1:10" x14ac:dyDescent="0.3">
      <c r="B10" s="1" t="s">
        <v>134</v>
      </c>
      <c r="C10" s="1" t="s">
        <v>148</v>
      </c>
      <c r="E10" s="2"/>
      <c r="F10" s="2"/>
      <c r="J10" s="2"/>
    </row>
    <row r="11" spans="1:10" x14ac:dyDescent="0.3">
      <c r="E11" s="2"/>
      <c r="F11" s="2"/>
      <c r="J11" s="2"/>
    </row>
    <row r="12" spans="1:10" x14ac:dyDescent="0.3">
      <c r="A12" s="2" t="s">
        <v>17</v>
      </c>
      <c r="B12" s="21" t="s">
        <v>145</v>
      </c>
      <c r="C12" s="21" t="s">
        <v>147</v>
      </c>
      <c r="E12" s="2"/>
      <c r="F12" s="2"/>
    </row>
    <row r="13" spans="1:10" x14ac:dyDescent="0.3">
      <c r="B13" s="21" t="s">
        <v>146</v>
      </c>
      <c r="C13" s="21" t="s">
        <v>184</v>
      </c>
      <c r="E13" s="2"/>
      <c r="F13" s="2"/>
    </row>
    <row r="14" spans="1:10" x14ac:dyDescent="0.3">
      <c r="B14" s="1" t="s">
        <v>138</v>
      </c>
      <c r="C14" s="1" t="s">
        <v>137</v>
      </c>
      <c r="D14" s="1"/>
      <c r="E14" s="2"/>
    </row>
    <row r="15" spans="1:10" x14ac:dyDescent="0.3">
      <c r="B15" s="1" t="s">
        <v>139</v>
      </c>
      <c r="E15" s="2"/>
    </row>
    <row r="16" spans="1:10" x14ac:dyDescent="0.3">
      <c r="B16" s="21" t="s">
        <v>150</v>
      </c>
      <c r="C16" s="21" t="s">
        <v>151</v>
      </c>
      <c r="D16" s="1"/>
    </row>
    <row r="17" spans="1:8" x14ac:dyDescent="0.3">
      <c r="H17" s="1"/>
    </row>
    <row r="18" spans="1:8" x14ac:dyDescent="0.3">
      <c r="A18" s="2" t="s">
        <v>70</v>
      </c>
      <c r="B18" s="21" t="s">
        <v>171</v>
      </c>
      <c r="C18" s="21" t="s">
        <v>172</v>
      </c>
      <c r="D18" s="2" t="s">
        <v>70</v>
      </c>
      <c r="E18" s="2" t="s">
        <v>186</v>
      </c>
      <c r="F18" s="2" t="s">
        <v>186</v>
      </c>
      <c r="H18" s="1"/>
    </row>
    <row r="19" spans="1:8" x14ac:dyDescent="0.3">
      <c r="B19" s="21" t="s">
        <v>173</v>
      </c>
      <c r="C19" s="21" t="s">
        <v>174</v>
      </c>
      <c r="E19" s="2" t="s">
        <v>169</v>
      </c>
      <c r="F19" s="2" t="s">
        <v>170</v>
      </c>
      <c r="H19" s="1"/>
    </row>
    <row r="20" spans="1:8" x14ac:dyDescent="0.3">
      <c r="B20" s="1" t="s">
        <v>175</v>
      </c>
      <c r="C20" s="1" t="s">
        <v>176</v>
      </c>
      <c r="E20" s="22" t="s">
        <v>185</v>
      </c>
      <c r="F20" s="22" t="s">
        <v>186</v>
      </c>
      <c r="H20" s="1"/>
    </row>
    <row r="21" spans="1:8" x14ac:dyDescent="0.3">
      <c r="B21" s="21" t="s">
        <v>177</v>
      </c>
      <c r="C21" s="21" t="s">
        <v>178</v>
      </c>
      <c r="E21" s="22" t="s">
        <v>167</v>
      </c>
      <c r="F21" s="22" t="s">
        <v>168</v>
      </c>
      <c r="H21" s="1"/>
    </row>
    <row r="22" spans="1:8" x14ac:dyDescent="0.3">
      <c r="H22" s="1"/>
    </row>
    <row r="23" spans="1:8" x14ac:dyDescent="0.3">
      <c r="A23" s="2" t="s">
        <v>63</v>
      </c>
      <c r="B23" s="1" t="s">
        <v>179</v>
      </c>
      <c r="C23" s="1" t="s">
        <v>180</v>
      </c>
      <c r="E23" s="2"/>
      <c r="F23" s="2"/>
      <c r="H23" s="1"/>
    </row>
    <row r="24" spans="1:8" x14ac:dyDescent="0.3">
      <c r="A24" s="1"/>
      <c r="B24" s="21" t="s">
        <v>181</v>
      </c>
      <c r="C24" s="21" t="s">
        <v>182</v>
      </c>
      <c r="E24" s="2"/>
      <c r="F24" s="2"/>
      <c r="H24" s="1"/>
    </row>
    <row r="25" spans="1:8" x14ac:dyDescent="0.3">
      <c r="B25" s="21" t="s">
        <v>183</v>
      </c>
      <c r="H25" s="1"/>
    </row>
    <row r="28" spans="1:8" x14ac:dyDescent="0.3">
      <c r="A28" s="2" t="s">
        <v>46</v>
      </c>
    </row>
    <row r="31" spans="1:8" x14ac:dyDescent="0.3">
      <c r="A31" s="2" t="s">
        <v>22</v>
      </c>
      <c r="B31" s="1" t="s">
        <v>152</v>
      </c>
      <c r="C31" s="21" t="s">
        <v>154</v>
      </c>
    </row>
    <row r="32" spans="1:8" x14ac:dyDescent="0.3">
      <c r="B32" s="1" t="s">
        <v>153</v>
      </c>
      <c r="C32" s="21" t="s">
        <v>155</v>
      </c>
    </row>
    <row r="34" spans="1:6" x14ac:dyDescent="0.3">
      <c r="A34" s="2" t="s">
        <v>25</v>
      </c>
      <c r="B34" s="1" t="s">
        <v>47</v>
      </c>
      <c r="C34" s="21" t="s">
        <v>156</v>
      </c>
    </row>
    <row r="35" spans="1:6" x14ac:dyDescent="0.3">
      <c r="B35" s="1" t="s">
        <v>48</v>
      </c>
      <c r="C35" s="21" t="s">
        <v>157</v>
      </c>
    </row>
    <row r="37" spans="1:6" x14ac:dyDescent="0.3">
      <c r="A37" s="2" t="s">
        <v>49</v>
      </c>
      <c r="B37" s="1" t="s">
        <v>158</v>
      </c>
      <c r="C37" s="21" t="s">
        <v>160</v>
      </c>
    </row>
    <row r="38" spans="1:6" x14ac:dyDescent="0.3">
      <c r="B38" s="1" t="s">
        <v>159</v>
      </c>
      <c r="C38" s="21" t="s">
        <v>161</v>
      </c>
    </row>
    <row r="40" spans="1:6" x14ac:dyDescent="0.3">
      <c r="A40" s="2" t="s">
        <v>52</v>
      </c>
      <c r="B40" s="1" t="s">
        <v>53</v>
      </c>
      <c r="C40" s="21" t="s">
        <v>162</v>
      </c>
    </row>
    <row r="42" spans="1:6" x14ac:dyDescent="0.3">
      <c r="D42" s="2" t="s">
        <v>67</v>
      </c>
      <c r="E42" s="21" t="s">
        <v>163</v>
      </c>
      <c r="F42" s="21" t="s">
        <v>164</v>
      </c>
    </row>
    <row r="43" spans="1:6" x14ac:dyDescent="0.3">
      <c r="D43" s="2" t="s">
        <v>66</v>
      </c>
      <c r="E43" s="1" t="s">
        <v>42</v>
      </c>
      <c r="F43" s="1" t="s">
        <v>43</v>
      </c>
    </row>
    <row r="45" spans="1:6" x14ac:dyDescent="0.3">
      <c r="D45" s="2" t="s">
        <v>67</v>
      </c>
      <c r="E45" s="1" t="s">
        <v>43</v>
      </c>
      <c r="F45" s="21" t="s">
        <v>164</v>
      </c>
    </row>
    <row r="46" spans="1:6" x14ac:dyDescent="0.3">
      <c r="D46" s="2" t="s">
        <v>66</v>
      </c>
      <c r="E46" s="1" t="s">
        <v>42</v>
      </c>
      <c r="F46" s="21" t="s">
        <v>163</v>
      </c>
    </row>
  </sheetData>
  <mergeCells count="3">
    <mergeCell ref="B4:C4"/>
    <mergeCell ref="E4:F4"/>
    <mergeCell ref="A1:F1"/>
  </mergeCells>
  <phoneticPr fontId="2" type="noConversion"/>
  <printOptions horizontalCentered="1"/>
  <pageMargins left="0.39370078740157483" right="0.11811023622047245" top="0.15748031496062992" bottom="0.15748031496062992" header="0.31496062992125984" footer="0.31496062992125984"/>
  <pageSetup paperSize="9" scale="84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Jeune</vt:lpstr>
      <vt:lpstr>Master</vt:lpstr>
      <vt:lpstr>Samedi</vt:lpstr>
      <vt:lpstr>Dimanche</vt:lpstr>
      <vt:lpstr>1 jour</vt:lpstr>
      <vt:lpstr>2 jour</vt:lpstr>
      <vt:lpstr>Jeune!Zone_d_impression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Despergers</dc:creator>
  <cp:lastModifiedBy>Stanislas KRZYWDA</cp:lastModifiedBy>
  <cp:lastPrinted>2023-05-24T17:25:44Z</cp:lastPrinted>
  <dcterms:created xsi:type="dcterms:W3CDTF">2021-04-29T08:28:35Z</dcterms:created>
  <dcterms:modified xsi:type="dcterms:W3CDTF">2024-09-13T22:19:39Z</dcterms:modified>
</cp:coreProperties>
</file>