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730" windowHeight="10260" tabRatio="903"/>
  </bookViews>
  <sheets>
    <sheet name="Dames" sheetId="2" r:id="rId1"/>
  </sheets>
  <externalReferences>
    <externalReference r:id="rId2"/>
  </externalReferences>
  <definedNames>
    <definedName name="_xlnm._FilterDatabase" localSheetId="0" hidden="1">Dames!$A$1:$R$1</definedName>
    <definedName name="categories">[1]DATA!$A$5:$B$15</definedName>
  </definedNames>
  <calcPr calcId="124519"/>
</workbook>
</file>

<file path=xl/calcChain.xml><?xml version="1.0" encoding="utf-8"?>
<calcChain xmlns="http://schemas.openxmlformats.org/spreadsheetml/2006/main">
  <c r="S337" i="2"/>
  <c r="O337"/>
  <c r="M337"/>
  <c r="G337"/>
  <c r="S22"/>
  <c r="S23"/>
  <c r="S24"/>
  <c r="S25"/>
  <c r="S26"/>
  <c r="S27"/>
  <c r="Q23"/>
  <c r="Q24"/>
  <c r="Q25"/>
  <c r="Q26"/>
  <c r="Q27"/>
  <c r="O23"/>
  <c r="O24"/>
  <c r="O25"/>
  <c r="O26"/>
  <c r="O27"/>
  <c r="M22"/>
  <c r="M23"/>
  <c r="M24"/>
  <c r="M25"/>
  <c r="M26"/>
  <c r="M27"/>
  <c r="K23"/>
  <c r="K24"/>
  <c r="K25"/>
  <c r="K26"/>
  <c r="K27"/>
  <c r="G22"/>
  <c r="G23"/>
  <c r="G24"/>
  <c r="G25"/>
  <c r="G26"/>
  <c r="G27"/>
  <c r="G8"/>
  <c r="K8"/>
  <c r="M8"/>
  <c r="O8"/>
  <c r="Q8"/>
  <c r="S8"/>
  <c r="G87"/>
  <c r="K87"/>
  <c r="M87"/>
  <c r="O87"/>
  <c r="Q87"/>
  <c r="S87"/>
  <c r="G116"/>
  <c r="K116"/>
  <c r="M116"/>
  <c r="O116"/>
  <c r="Q116"/>
  <c r="S116"/>
  <c r="G122"/>
  <c r="K122"/>
  <c r="M122"/>
  <c r="O122"/>
  <c r="Q122"/>
  <c r="S122"/>
  <c r="G227"/>
  <c r="K227"/>
  <c r="M227"/>
  <c r="O227"/>
  <c r="Q227"/>
  <c r="S227"/>
  <c r="G350"/>
  <c r="K350"/>
  <c r="M350"/>
  <c r="O350"/>
  <c r="Q350"/>
  <c r="S350"/>
  <c r="G378"/>
  <c r="K378"/>
  <c r="M378"/>
  <c r="O378"/>
  <c r="Q378"/>
  <c r="S378"/>
  <c r="G408"/>
  <c r="K408"/>
  <c r="M408"/>
  <c r="O408"/>
  <c r="Q408"/>
  <c r="S408"/>
  <c r="G452"/>
  <c r="K452"/>
  <c r="M452"/>
  <c r="O452"/>
  <c r="Q452"/>
  <c r="S452"/>
  <c r="G455"/>
  <c r="K455"/>
  <c r="M455"/>
  <c r="O455"/>
  <c r="Q455"/>
  <c r="S455"/>
  <c r="G502"/>
  <c r="K502"/>
  <c r="M502"/>
  <c r="O502"/>
  <c r="Q502"/>
  <c r="S502"/>
  <c r="G514"/>
  <c r="K514"/>
  <c r="M514"/>
  <c r="O514"/>
  <c r="Q514"/>
  <c r="S514"/>
  <c r="G568"/>
  <c r="K568"/>
  <c r="M568"/>
  <c r="O568"/>
  <c r="Q568"/>
  <c r="S568"/>
  <c r="G574"/>
  <c r="K574"/>
  <c r="M574"/>
  <c r="O574"/>
  <c r="Q574"/>
  <c r="S574"/>
  <c r="G4"/>
  <c r="K4"/>
  <c r="M4"/>
  <c r="O4"/>
  <c r="Q4"/>
  <c r="S4"/>
  <c r="G6"/>
  <c r="K6"/>
  <c r="M6"/>
  <c r="O6"/>
  <c r="Q6"/>
  <c r="S6"/>
  <c r="G13"/>
  <c r="K13"/>
  <c r="M13"/>
  <c r="O13"/>
  <c r="Q13"/>
  <c r="S13"/>
  <c r="G16"/>
  <c r="K16"/>
  <c r="M16"/>
  <c r="O16"/>
  <c r="Q16"/>
  <c r="S16"/>
  <c r="G33"/>
  <c r="K33"/>
  <c r="M33"/>
  <c r="O33"/>
  <c r="Q33"/>
  <c r="S33"/>
  <c r="G35"/>
  <c r="K35"/>
  <c r="M35"/>
  <c r="O35"/>
  <c r="Q35"/>
  <c r="S35"/>
  <c r="G40"/>
  <c r="K40"/>
  <c r="M40"/>
  <c r="O40"/>
  <c r="Q40"/>
  <c r="S40"/>
  <c r="G44"/>
  <c r="K44"/>
  <c r="M44"/>
  <c r="O44"/>
  <c r="Q44"/>
  <c r="S44"/>
  <c r="G45"/>
  <c r="K45"/>
  <c r="M45"/>
  <c r="O45"/>
  <c r="Q45"/>
  <c r="S45"/>
  <c r="G47"/>
  <c r="K47"/>
  <c r="M47"/>
  <c r="O47"/>
  <c r="Q47"/>
  <c r="S47"/>
  <c r="G55"/>
  <c r="K55"/>
  <c r="M55"/>
  <c r="O55"/>
  <c r="Q55"/>
  <c r="S55"/>
  <c r="G57"/>
  <c r="K57"/>
  <c r="M57"/>
  <c r="O57"/>
  <c r="Q57"/>
  <c r="S57"/>
  <c r="G60"/>
  <c r="K60"/>
  <c r="M60"/>
  <c r="O60"/>
  <c r="Q60"/>
  <c r="S60"/>
  <c r="G61"/>
  <c r="K61"/>
  <c r="M61"/>
  <c r="O61"/>
  <c r="Q61"/>
  <c r="S61"/>
  <c r="G66"/>
  <c r="K66"/>
  <c r="M66"/>
  <c r="O66"/>
  <c r="Q66"/>
  <c r="S66"/>
  <c r="G70"/>
  <c r="K70"/>
  <c r="M70"/>
  <c r="O70"/>
  <c r="Q70"/>
  <c r="S70"/>
  <c r="G77"/>
  <c r="K77"/>
  <c r="M77"/>
  <c r="O77"/>
  <c r="Q77"/>
  <c r="S77"/>
  <c r="G79"/>
  <c r="K79"/>
  <c r="M79"/>
  <c r="O79"/>
  <c r="Q79"/>
  <c r="S79"/>
  <c r="G90"/>
  <c r="K90"/>
  <c r="M90"/>
  <c r="O90"/>
  <c r="Q90"/>
  <c r="S90"/>
  <c r="G91"/>
  <c r="K91"/>
  <c r="M91"/>
  <c r="O91"/>
  <c r="Q91"/>
  <c r="S91"/>
  <c r="G110"/>
  <c r="K110"/>
  <c r="M110"/>
  <c r="O110"/>
  <c r="Q110"/>
  <c r="S110"/>
  <c r="G151"/>
  <c r="K151"/>
  <c r="M151"/>
  <c r="O151"/>
  <c r="Q151"/>
  <c r="S151"/>
  <c r="G155"/>
  <c r="K155"/>
  <c r="M155"/>
  <c r="O155"/>
  <c r="Q155"/>
  <c r="S155"/>
  <c r="G158"/>
  <c r="K158"/>
  <c r="M158"/>
  <c r="O158"/>
  <c r="Q158"/>
  <c r="S158"/>
  <c r="G160"/>
  <c r="K160"/>
  <c r="M160"/>
  <c r="O160"/>
  <c r="Q160"/>
  <c r="S160"/>
  <c r="G167"/>
  <c r="K167"/>
  <c r="M167"/>
  <c r="O167"/>
  <c r="Q167"/>
  <c r="S167"/>
  <c r="G177"/>
  <c r="K177"/>
  <c r="M177"/>
  <c r="O177"/>
  <c r="Q177"/>
  <c r="S177"/>
  <c r="G182"/>
  <c r="K182"/>
  <c r="M182"/>
  <c r="O182"/>
  <c r="Q182"/>
  <c r="S182"/>
  <c r="G183"/>
  <c r="K183"/>
  <c r="M183"/>
  <c r="O183"/>
  <c r="Q183"/>
  <c r="S183"/>
  <c r="G209"/>
  <c r="K209"/>
  <c r="M209"/>
  <c r="O209"/>
  <c r="Q209"/>
  <c r="S209"/>
  <c r="G216"/>
  <c r="K216"/>
  <c r="M216"/>
  <c r="O216"/>
  <c r="Q216"/>
  <c r="S216"/>
  <c r="G221"/>
  <c r="K221"/>
  <c r="M221"/>
  <c r="O221"/>
  <c r="Q221"/>
  <c r="S221"/>
  <c r="G247"/>
  <c r="K247"/>
  <c r="M247"/>
  <c r="O247"/>
  <c r="Q247"/>
  <c r="S247"/>
  <c r="G253"/>
  <c r="K253"/>
  <c r="M253"/>
  <c r="O253"/>
  <c r="Q253"/>
  <c r="S253"/>
  <c r="G260"/>
  <c r="K260"/>
  <c r="M260"/>
  <c r="O260"/>
  <c r="Q260"/>
  <c r="S260"/>
  <c r="G261"/>
  <c r="K261"/>
  <c r="M261"/>
  <c r="O261"/>
  <c r="Q261"/>
  <c r="S261"/>
  <c r="G268"/>
  <c r="K268"/>
  <c r="M268"/>
  <c r="O268"/>
  <c r="Q268"/>
  <c r="S268"/>
  <c r="G271"/>
  <c r="K271"/>
  <c r="M271"/>
  <c r="O271"/>
  <c r="Q271"/>
  <c r="S271"/>
  <c r="G278"/>
  <c r="K278"/>
  <c r="M278"/>
  <c r="O278"/>
  <c r="Q278"/>
  <c r="S278"/>
  <c r="G282"/>
  <c r="K282"/>
  <c r="M282"/>
  <c r="O282"/>
  <c r="Q282"/>
  <c r="S282"/>
  <c r="G283"/>
  <c r="K283"/>
  <c r="M283"/>
  <c r="O283"/>
  <c r="Q283"/>
  <c r="S283"/>
  <c r="G288"/>
  <c r="K288"/>
  <c r="M288"/>
  <c r="O288"/>
  <c r="Q288"/>
  <c r="S288"/>
  <c r="G299"/>
  <c r="K299"/>
  <c r="M299"/>
  <c r="O299"/>
  <c r="Q299"/>
  <c r="S299"/>
  <c r="G303"/>
  <c r="K303"/>
  <c r="M303"/>
  <c r="O303"/>
  <c r="Q303"/>
  <c r="S303"/>
  <c r="G304"/>
  <c r="K304"/>
  <c r="M304"/>
  <c r="O304"/>
  <c r="Q304"/>
  <c r="S304"/>
  <c r="G305"/>
  <c r="K305"/>
  <c r="M305"/>
  <c r="O305"/>
  <c r="Q305"/>
  <c r="S305"/>
  <c r="G306"/>
  <c r="K306"/>
  <c r="M306"/>
  <c r="O306"/>
  <c r="Q306"/>
  <c r="S306"/>
  <c r="G307"/>
  <c r="K307"/>
  <c r="M307"/>
  <c r="O307"/>
  <c r="Q307"/>
  <c r="S307"/>
  <c r="G308"/>
  <c r="K308"/>
  <c r="M308"/>
  <c r="O308"/>
  <c r="Q308"/>
  <c r="S308"/>
  <c r="G311"/>
  <c r="K311"/>
  <c r="M311"/>
  <c r="O311"/>
  <c r="Q311"/>
  <c r="S311"/>
  <c r="G312"/>
  <c r="K312"/>
  <c r="M312"/>
  <c r="O312"/>
  <c r="Q312"/>
  <c r="S312"/>
  <c r="G319"/>
  <c r="K319"/>
  <c r="M319"/>
  <c r="O319"/>
  <c r="Q319"/>
  <c r="S319"/>
  <c r="G321"/>
  <c r="K321"/>
  <c r="M321"/>
  <c r="O321"/>
  <c r="Q321"/>
  <c r="S321"/>
  <c r="G342"/>
  <c r="K342"/>
  <c r="M342"/>
  <c r="O342"/>
  <c r="Q342"/>
  <c r="S342"/>
  <c r="G343"/>
  <c r="K343"/>
  <c r="M343"/>
  <c r="O343"/>
  <c r="Q343"/>
  <c r="S343"/>
  <c r="G345"/>
  <c r="K345"/>
  <c r="M345"/>
  <c r="O345"/>
  <c r="Q345"/>
  <c r="S345"/>
  <c r="G348"/>
  <c r="K348"/>
  <c r="M348"/>
  <c r="O348"/>
  <c r="Q348"/>
  <c r="S348"/>
  <c r="G356"/>
  <c r="K356"/>
  <c r="M356"/>
  <c r="O356"/>
  <c r="Q356"/>
  <c r="S356"/>
  <c r="G361"/>
  <c r="K361"/>
  <c r="M361"/>
  <c r="O361"/>
  <c r="Q361"/>
  <c r="S361"/>
  <c r="G393"/>
  <c r="K393"/>
  <c r="M393"/>
  <c r="O393"/>
  <c r="Q393"/>
  <c r="S393"/>
  <c r="G397"/>
  <c r="K397"/>
  <c r="M397"/>
  <c r="O397"/>
  <c r="Q397"/>
  <c r="S397"/>
  <c r="G406"/>
  <c r="K406"/>
  <c r="M406"/>
  <c r="O406"/>
  <c r="Q406"/>
  <c r="S406"/>
  <c r="G407"/>
  <c r="K407"/>
  <c r="M407"/>
  <c r="O407"/>
  <c r="Q407"/>
  <c r="S407"/>
  <c r="G410"/>
  <c r="K410"/>
  <c r="M410"/>
  <c r="O410"/>
  <c r="Q410"/>
  <c r="S410"/>
  <c r="G411"/>
  <c r="K411"/>
  <c r="M411"/>
  <c r="O411"/>
  <c r="Q411"/>
  <c r="S411"/>
  <c r="G412"/>
  <c r="K412"/>
  <c r="M412"/>
  <c r="O412"/>
  <c r="Q412"/>
  <c r="S412"/>
  <c r="G416"/>
  <c r="K416"/>
  <c r="M416"/>
  <c r="O416"/>
  <c r="Q416"/>
  <c r="S416"/>
  <c r="G418"/>
  <c r="K418"/>
  <c r="M418"/>
  <c r="O418"/>
  <c r="Q418"/>
  <c r="S418"/>
  <c r="G421"/>
  <c r="K421"/>
  <c r="M421"/>
  <c r="O421"/>
  <c r="Q421"/>
  <c r="S421"/>
  <c r="G422"/>
  <c r="K422"/>
  <c r="M422"/>
  <c r="O422"/>
  <c r="Q422"/>
  <c r="S422"/>
  <c r="G427"/>
  <c r="K427"/>
  <c r="M427"/>
  <c r="O427"/>
  <c r="Q427"/>
  <c r="S427"/>
  <c r="G434"/>
  <c r="K434"/>
  <c r="M434"/>
  <c r="O434"/>
  <c r="Q434"/>
  <c r="S434"/>
  <c r="G458"/>
  <c r="K458"/>
  <c r="M458"/>
  <c r="O458"/>
  <c r="Q458"/>
  <c r="S458"/>
  <c r="G459"/>
  <c r="K459"/>
  <c r="M459"/>
  <c r="O459"/>
  <c r="Q459"/>
  <c r="S459"/>
  <c r="G462"/>
  <c r="K462"/>
  <c r="M462"/>
  <c r="O462"/>
  <c r="Q462"/>
  <c r="S462"/>
  <c r="G487"/>
  <c r="K487"/>
  <c r="M487"/>
  <c r="O487"/>
  <c r="Q487"/>
  <c r="S487"/>
  <c r="G511"/>
  <c r="K511"/>
  <c r="M511"/>
  <c r="O511"/>
  <c r="Q511"/>
  <c r="S511"/>
  <c r="G519"/>
  <c r="K519"/>
  <c r="M519"/>
  <c r="O519"/>
  <c r="Q519"/>
  <c r="S519"/>
  <c r="G532"/>
  <c r="K532"/>
  <c r="M532"/>
  <c r="O532"/>
  <c r="Q532"/>
  <c r="S532"/>
  <c r="G545"/>
  <c r="K545"/>
  <c r="M545"/>
  <c r="O545"/>
  <c r="Q545"/>
  <c r="S545"/>
  <c r="G549"/>
  <c r="K549"/>
  <c r="M549"/>
  <c r="O549"/>
  <c r="Q549"/>
  <c r="S549"/>
  <c r="G550"/>
  <c r="K550"/>
  <c r="M550"/>
  <c r="O550"/>
  <c r="Q550"/>
  <c r="S550"/>
  <c r="G556"/>
  <c r="K556"/>
  <c r="M556"/>
  <c r="O556"/>
  <c r="Q556"/>
  <c r="S556"/>
  <c r="G560"/>
  <c r="K560"/>
  <c r="M560"/>
  <c r="O560"/>
  <c r="Q560"/>
  <c r="S560"/>
  <c r="G565"/>
  <c r="K565"/>
  <c r="M565"/>
  <c r="O565"/>
  <c r="Q565"/>
  <c r="S565"/>
  <c r="G580"/>
  <c r="K580"/>
  <c r="M580"/>
  <c r="O580"/>
  <c r="Q580"/>
  <c r="S580"/>
  <c r="G588"/>
  <c r="K588"/>
  <c r="M588"/>
  <c r="O588"/>
  <c r="Q588"/>
  <c r="S588"/>
  <c r="G605"/>
  <c r="K605"/>
  <c r="M605"/>
  <c r="O605"/>
  <c r="Q605"/>
  <c r="S605"/>
  <c r="G607"/>
  <c r="K607"/>
  <c r="M607"/>
  <c r="O607"/>
  <c r="Q607"/>
  <c r="S607"/>
  <c r="G625"/>
  <c r="K625"/>
  <c r="M625"/>
  <c r="O625"/>
  <c r="Q625"/>
  <c r="S625"/>
  <c r="G626"/>
  <c r="K626"/>
  <c r="M626"/>
  <c r="O626"/>
  <c r="Q626"/>
  <c r="S626"/>
  <c r="G634"/>
  <c r="K634"/>
  <c r="M634"/>
  <c r="O634"/>
  <c r="Q634"/>
  <c r="S634"/>
  <c r="G636"/>
  <c r="K636"/>
  <c r="M636"/>
  <c r="O636"/>
  <c r="Q636"/>
  <c r="S636"/>
  <c r="G637"/>
  <c r="K637"/>
  <c r="M637"/>
  <c r="O637"/>
  <c r="Q637"/>
  <c r="S637"/>
  <c r="G638"/>
  <c r="K638"/>
  <c r="M638"/>
  <c r="O638"/>
  <c r="Q638"/>
  <c r="S638"/>
  <c r="G641"/>
  <c r="K641"/>
  <c r="M641"/>
  <c r="O641"/>
  <c r="Q641"/>
  <c r="S641"/>
  <c r="G644"/>
  <c r="K644"/>
  <c r="M644"/>
  <c r="O644"/>
  <c r="Q644"/>
  <c r="S644"/>
  <c r="G645"/>
  <c r="K645"/>
  <c r="M645"/>
  <c r="O645"/>
  <c r="Q645"/>
  <c r="S645"/>
  <c r="G647"/>
  <c r="K647"/>
  <c r="M647"/>
  <c r="O647"/>
  <c r="Q647"/>
  <c r="S647"/>
  <c r="G650"/>
  <c r="K650"/>
  <c r="M650"/>
  <c r="O650"/>
  <c r="Q650"/>
  <c r="S650"/>
  <c r="G652"/>
  <c r="K652"/>
  <c r="M652"/>
  <c r="O652"/>
  <c r="Q652"/>
  <c r="S652"/>
  <c r="G653"/>
  <c r="K653"/>
  <c r="M653"/>
  <c r="O653"/>
  <c r="Q653"/>
  <c r="S653"/>
  <c r="G654"/>
  <c r="K654"/>
  <c r="M654"/>
  <c r="O654"/>
  <c r="Q654"/>
  <c r="S654"/>
  <c r="G656"/>
  <c r="K656"/>
  <c r="M656"/>
  <c r="O656"/>
  <c r="Q656"/>
  <c r="S656"/>
  <c r="G659"/>
  <c r="K659"/>
  <c r="M659"/>
  <c r="O659"/>
  <c r="Q659"/>
  <c r="S659"/>
  <c r="G663"/>
  <c r="K663"/>
  <c r="M663"/>
  <c r="O663"/>
  <c r="Q663"/>
  <c r="S663"/>
  <c r="G664"/>
  <c r="K664"/>
  <c r="M664"/>
  <c r="O664"/>
  <c r="Q664"/>
  <c r="S664"/>
  <c r="G668"/>
  <c r="K668"/>
  <c r="M668"/>
  <c r="O668"/>
  <c r="Q668"/>
  <c r="S668"/>
  <c r="G669"/>
  <c r="K669"/>
  <c r="M669"/>
  <c r="O669"/>
  <c r="Q669"/>
  <c r="S669"/>
  <c r="G674"/>
  <c r="K674"/>
  <c r="M674"/>
  <c r="O674"/>
  <c r="Q674"/>
  <c r="S674"/>
  <c r="G677"/>
  <c r="K677"/>
  <c r="M677"/>
  <c r="O677"/>
  <c r="Q677"/>
  <c r="S677"/>
  <c r="G685"/>
  <c r="K685"/>
  <c r="M685"/>
  <c r="O685"/>
  <c r="Q685"/>
  <c r="S685"/>
  <c r="G699"/>
  <c r="K699"/>
  <c r="M699"/>
  <c r="O699"/>
  <c r="Q699"/>
  <c r="S699"/>
  <c r="G714"/>
  <c r="K714"/>
  <c r="M714"/>
  <c r="O714"/>
  <c r="Q714"/>
  <c r="S714"/>
  <c r="G715"/>
  <c r="K715"/>
  <c r="M715"/>
  <c r="O715"/>
  <c r="Q715"/>
  <c r="S715"/>
  <c r="G716"/>
  <c r="K716"/>
  <c r="M716"/>
  <c r="O716"/>
  <c r="Q716"/>
  <c r="S716"/>
  <c r="G717"/>
  <c r="K717"/>
  <c r="M717"/>
  <c r="O717"/>
  <c r="Q717"/>
  <c r="S717"/>
  <c r="G720"/>
  <c r="K720"/>
  <c r="M720"/>
  <c r="O720"/>
  <c r="Q720"/>
  <c r="S720"/>
  <c r="G727"/>
  <c r="K727"/>
  <c r="M727"/>
  <c r="O727"/>
  <c r="Q727"/>
  <c r="S727"/>
  <c r="G740"/>
  <c r="K740"/>
  <c r="M740"/>
  <c r="O740"/>
  <c r="Q740"/>
  <c r="S740"/>
  <c r="G744"/>
  <c r="K744"/>
  <c r="M744"/>
  <c r="O744"/>
  <c r="Q744"/>
  <c r="S744"/>
  <c r="G745"/>
  <c r="K745"/>
  <c r="M745"/>
  <c r="O745"/>
  <c r="Q745"/>
  <c r="S745"/>
  <c r="G746"/>
  <c r="K746"/>
  <c r="M746"/>
  <c r="O746"/>
  <c r="Q746"/>
  <c r="S746"/>
  <c r="G748"/>
  <c r="K748"/>
  <c r="M748"/>
  <c r="O748"/>
  <c r="Q748"/>
  <c r="S748"/>
  <c r="G757"/>
  <c r="K757"/>
  <c r="M757"/>
  <c r="O757"/>
  <c r="Q757"/>
  <c r="S757"/>
  <c r="G761"/>
  <c r="K761"/>
  <c r="M761"/>
  <c r="O761"/>
  <c r="Q761"/>
  <c r="S761"/>
  <c r="G764"/>
  <c r="K764"/>
  <c r="M764"/>
  <c r="O764"/>
  <c r="Q764"/>
  <c r="S764"/>
  <c r="G773"/>
  <c r="K773"/>
  <c r="M773"/>
  <c r="O773"/>
  <c r="Q773"/>
  <c r="S773"/>
  <c r="G776"/>
  <c r="K776"/>
  <c r="M776"/>
  <c r="O776"/>
  <c r="Q776"/>
  <c r="S776"/>
  <c r="G781"/>
  <c r="K781"/>
  <c r="M781"/>
  <c r="O781"/>
  <c r="Q781"/>
  <c r="S781"/>
  <c r="G793"/>
  <c r="K793"/>
  <c r="M793"/>
  <c r="O793"/>
  <c r="Q793"/>
  <c r="S793"/>
  <c r="G802"/>
  <c r="K802"/>
  <c r="M802"/>
  <c r="O802"/>
  <c r="Q802"/>
  <c r="S802"/>
  <c r="G806"/>
  <c r="K806"/>
  <c r="M806"/>
  <c r="O806"/>
  <c r="Q806"/>
  <c r="S806"/>
  <c r="G18"/>
  <c r="K18"/>
  <c r="M18"/>
  <c r="O18"/>
  <c r="Q18"/>
  <c r="S18"/>
  <c r="G29"/>
  <c r="K29"/>
  <c r="M29"/>
  <c r="O29"/>
  <c r="Q29"/>
  <c r="S29"/>
  <c r="G31"/>
  <c r="K31"/>
  <c r="M31"/>
  <c r="O31"/>
  <c r="Q31"/>
  <c r="S31"/>
  <c r="G37"/>
  <c r="K37"/>
  <c r="M37"/>
  <c r="O37"/>
  <c r="Q37"/>
  <c r="S37"/>
  <c r="G48"/>
  <c r="K48"/>
  <c r="M48"/>
  <c r="O48"/>
  <c r="Q48"/>
  <c r="S48"/>
  <c r="G52"/>
  <c r="K52"/>
  <c r="M52"/>
  <c r="O52"/>
  <c r="Q52"/>
  <c r="S52"/>
  <c r="G56"/>
  <c r="K56"/>
  <c r="M56"/>
  <c r="O56"/>
  <c r="Q56"/>
  <c r="S56"/>
  <c r="G64"/>
  <c r="K64"/>
  <c r="M64"/>
  <c r="O64"/>
  <c r="Q64"/>
  <c r="S64"/>
  <c r="G68"/>
  <c r="K68"/>
  <c r="M68"/>
  <c r="O68"/>
  <c r="Q68"/>
  <c r="S68"/>
  <c r="G71"/>
  <c r="K71"/>
  <c r="M71"/>
  <c r="O71"/>
  <c r="Q71"/>
  <c r="S71"/>
  <c r="G73"/>
  <c r="K73"/>
  <c r="M73"/>
  <c r="O73"/>
  <c r="Q73"/>
  <c r="S73"/>
  <c r="G81"/>
  <c r="K81"/>
  <c r="M81"/>
  <c r="O81"/>
  <c r="Q81"/>
  <c r="S81"/>
  <c r="G84"/>
  <c r="K84"/>
  <c r="M84"/>
  <c r="O84"/>
  <c r="Q84"/>
  <c r="S84"/>
  <c r="G89"/>
  <c r="K89"/>
  <c r="M89"/>
  <c r="O89"/>
  <c r="Q89"/>
  <c r="S89"/>
  <c r="G93"/>
  <c r="K93"/>
  <c r="M93"/>
  <c r="O93"/>
  <c r="Q93"/>
  <c r="S93"/>
  <c r="G94"/>
  <c r="K94"/>
  <c r="M94"/>
  <c r="O94"/>
  <c r="Q94"/>
  <c r="S94"/>
  <c r="G106"/>
  <c r="K106"/>
  <c r="M106"/>
  <c r="O106"/>
  <c r="Q106"/>
  <c r="S106"/>
  <c r="G107"/>
  <c r="K107"/>
  <c r="M107"/>
  <c r="O107"/>
  <c r="Q107"/>
  <c r="S107"/>
  <c r="G113"/>
  <c r="K113"/>
  <c r="M113"/>
  <c r="O113"/>
  <c r="Q113"/>
  <c r="S113"/>
  <c r="G114"/>
  <c r="K114"/>
  <c r="M114"/>
  <c r="O114"/>
  <c r="Q114"/>
  <c r="S114"/>
  <c r="G124"/>
  <c r="K124"/>
  <c r="M124"/>
  <c r="O124"/>
  <c r="Q124"/>
  <c r="S124"/>
  <c r="G125"/>
  <c r="K125"/>
  <c r="M125"/>
  <c r="O125"/>
  <c r="Q125"/>
  <c r="S125"/>
  <c r="G130"/>
  <c r="K130"/>
  <c r="M130"/>
  <c r="O130"/>
  <c r="Q130"/>
  <c r="S130"/>
  <c r="G135"/>
  <c r="K135"/>
  <c r="M135"/>
  <c r="O135"/>
  <c r="Q135"/>
  <c r="S135"/>
  <c r="G138"/>
  <c r="K138"/>
  <c r="M138"/>
  <c r="O138"/>
  <c r="Q138"/>
  <c r="S138"/>
  <c r="G147"/>
  <c r="K147"/>
  <c r="M147"/>
  <c r="O147"/>
  <c r="Q147"/>
  <c r="S147"/>
  <c r="G153"/>
  <c r="K153"/>
  <c r="M153"/>
  <c r="O153"/>
  <c r="Q153"/>
  <c r="S153"/>
  <c r="G154"/>
  <c r="K154"/>
  <c r="M154"/>
  <c r="O154"/>
  <c r="Q154"/>
  <c r="S154"/>
  <c r="G173"/>
  <c r="K173"/>
  <c r="M173"/>
  <c r="O173"/>
  <c r="Q173"/>
  <c r="S173"/>
  <c r="G181"/>
  <c r="K181"/>
  <c r="M181"/>
  <c r="O181"/>
  <c r="Q181"/>
  <c r="S181"/>
  <c r="G185"/>
  <c r="K185"/>
  <c r="M185"/>
  <c r="O185"/>
  <c r="Q185"/>
  <c r="S185"/>
  <c r="G186"/>
  <c r="K186"/>
  <c r="M186"/>
  <c r="O186"/>
  <c r="Q186"/>
  <c r="S186"/>
  <c r="G196"/>
  <c r="K196"/>
  <c r="M196"/>
  <c r="O196"/>
  <c r="Q196"/>
  <c r="S196"/>
  <c r="G197"/>
  <c r="K197"/>
  <c r="M197"/>
  <c r="O197"/>
  <c r="Q197"/>
  <c r="S197"/>
  <c r="G198"/>
  <c r="K198"/>
  <c r="M198"/>
  <c r="O198"/>
  <c r="Q198"/>
  <c r="S198"/>
  <c r="G199"/>
  <c r="K199"/>
  <c r="M199"/>
  <c r="O199"/>
  <c r="Q199"/>
  <c r="S199"/>
  <c r="G208"/>
  <c r="K208"/>
  <c r="M208"/>
  <c r="O208"/>
  <c r="Q208"/>
  <c r="S208"/>
  <c r="G213"/>
  <c r="K213"/>
  <c r="M213"/>
  <c r="O213"/>
  <c r="Q213"/>
  <c r="S213"/>
  <c r="G236"/>
  <c r="K236"/>
  <c r="M236"/>
  <c r="O236"/>
  <c r="Q236"/>
  <c r="S236"/>
  <c r="G242"/>
  <c r="K242"/>
  <c r="M242"/>
  <c r="O242"/>
  <c r="Q242"/>
  <c r="S242"/>
  <c r="G245"/>
  <c r="K245"/>
  <c r="M245"/>
  <c r="O245"/>
  <c r="Q245"/>
  <c r="S245"/>
  <c r="G249"/>
  <c r="K249"/>
  <c r="M249"/>
  <c r="O249"/>
  <c r="Q249"/>
  <c r="S249"/>
  <c r="G250"/>
  <c r="K250"/>
  <c r="M250"/>
  <c r="O250"/>
  <c r="Q250"/>
  <c r="S250"/>
  <c r="G266"/>
  <c r="K266"/>
  <c r="M266"/>
  <c r="O266"/>
  <c r="Q266"/>
  <c r="S266"/>
  <c r="G274"/>
  <c r="K274"/>
  <c r="M274"/>
  <c r="O274"/>
  <c r="Q274"/>
  <c r="S274"/>
  <c r="G275"/>
  <c r="K275"/>
  <c r="M275"/>
  <c r="O275"/>
  <c r="Q275"/>
  <c r="S275"/>
  <c r="G279"/>
  <c r="K279"/>
  <c r="M279"/>
  <c r="O279"/>
  <c r="Q279"/>
  <c r="S279"/>
  <c r="G280"/>
  <c r="K280"/>
  <c r="M280"/>
  <c r="O280"/>
  <c r="Q280"/>
  <c r="S280"/>
  <c r="G284"/>
  <c r="K284"/>
  <c r="M284"/>
  <c r="O284"/>
  <c r="Q284"/>
  <c r="S284"/>
  <c r="G286"/>
  <c r="K286"/>
  <c r="M286"/>
  <c r="O286"/>
  <c r="Q286"/>
  <c r="S286"/>
  <c r="G287"/>
  <c r="K287"/>
  <c r="M287"/>
  <c r="O287"/>
  <c r="Q287"/>
  <c r="S287"/>
  <c r="G289"/>
  <c r="K289"/>
  <c r="M289"/>
  <c r="O289"/>
  <c r="Q289"/>
  <c r="S289"/>
  <c r="G296"/>
  <c r="K296"/>
  <c r="M296"/>
  <c r="O296"/>
  <c r="Q296"/>
  <c r="S296"/>
  <c r="G300"/>
  <c r="K300"/>
  <c r="M300"/>
  <c r="O300"/>
  <c r="Q300"/>
  <c r="S300"/>
  <c r="G309"/>
  <c r="K309"/>
  <c r="M309"/>
  <c r="O309"/>
  <c r="Q309"/>
  <c r="S309"/>
  <c r="G310"/>
  <c r="K310"/>
  <c r="M310"/>
  <c r="O310"/>
  <c r="Q310"/>
  <c r="S310"/>
  <c r="G314"/>
  <c r="K314"/>
  <c r="M314"/>
  <c r="O314"/>
  <c r="Q314"/>
  <c r="S314"/>
  <c r="G320"/>
  <c r="K320"/>
  <c r="M320"/>
  <c r="O320"/>
  <c r="Q320"/>
  <c r="S320"/>
  <c r="G322"/>
  <c r="K322"/>
  <c r="M322"/>
  <c r="O322"/>
  <c r="Q322"/>
  <c r="S322"/>
  <c r="G324"/>
  <c r="K324"/>
  <c r="M324"/>
  <c r="O324"/>
  <c r="Q324"/>
  <c r="S324"/>
  <c r="G328"/>
  <c r="K328"/>
  <c r="M328"/>
  <c r="O328"/>
  <c r="Q328"/>
  <c r="S328"/>
  <c r="G335"/>
  <c r="K335"/>
  <c r="M335"/>
  <c r="O335"/>
  <c r="Q335"/>
  <c r="S335"/>
  <c r="G354"/>
  <c r="K354"/>
  <c r="M354"/>
  <c r="O354"/>
  <c r="Q354"/>
  <c r="S354"/>
  <c r="G363"/>
  <c r="K363"/>
  <c r="M363"/>
  <c r="O363"/>
  <c r="Q363"/>
  <c r="S363"/>
  <c r="G367"/>
  <c r="K367"/>
  <c r="M367"/>
  <c r="O367"/>
  <c r="Q367"/>
  <c r="S367"/>
  <c r="G392"/>
  <c r="K392"/>
  <c r="M392"/>
  <c r="O392"/>
  <c r="Q392"/>
  <c r="S392"/>
  <c r="G398"/>
  <c r="K398"/>
  <c r="M398"/>
  <c r="O398"/>
  <c r="Q398"/>
  <c r="S398"/>
  <c r="G404"/>
  <c r="K404"/>
  <c r="M404"/>
  <c r="O404"/>
  <c r="Q404"/>
  <c r="S404"/>
  <c r="G442"/>
  <c r="K442"/>
  <c r="M442"/>
  <c r="O442"/>
  <c r="Q442"/>
  <c r="S442"/>
  <c r="G445"/>
  <c r="K445"/>
  <c r="M445"/>
  <c r="O445"/>
  <c r="Q445"/>
  <c r="S445"/>
  <c r="G449"/>
  <c r="K449"/>
  <c r="M449"/>
  <c r="O449"/>
  <c r="Q449"/>
  <c r="S449"/>
  <c r="G464"/>
  <c r="K464"/>
  <c r="M464"/>
  <c r="O464"/>
  <c r="Q464"/>
  <c r="S464"/>
  <c r="G470"/>
  <c r="K470"/>
  <c r="M470"/>
  <c r="O470"/>
  <c r="Q470"/>
  <c r="S470"/>
  <c r="G473"/>
  <c r="K473"/>
  <c r="M473"/>
  <c r="O473"/>
  <c r="Q473"/>
  <c r="S473"/>
  <c r="G474"/>
  <c r="K474"/>
  <c r="M474"/>
  <c r="O474"/>
  <c r="Q474"/>
  <c r="S474"/>
  <c r="G476"/>
  <c r="K476"/>
  <c r="M476"/>
  <c r="O476"/>
  <c r="Q476"/>
  <c r="S476"/>
  <c r="G478"/>
  <c r="K478"/>
  <c r="M478"/>
  <c r="O478"/>
  <c r="Q478"/>
  <c r="S478"/>
  <c r="G484"/>
  <c r="K484"/>
  <c r="M484"/>
  <c r="O484"/>
  <c r="Q484"/>
  <c r="S484"/>
  <c r="G485"/>
  <c r="K485"/>
  <c r="M485"/>
  <c r="O485"/>
  <c r="Q485"/>
  <c r="S485"/>
  <c r="G492"/>
  <c r="K492"/>
  <c r="M492"/>
  <c r="O492"/>
  <c r="Q492"/>
  <c r="S492"/>
  <c r="G506"/>
  <c r="K506"/>
  <c r="M506"/>
  <c r="O506"/>
  <c r="Q506"/>
  <c r="S506"/>
  <c r="G513"/>
  <c r="K513"/>
  <c r="M513"/>
  <c r="O513"/>
  <c r="Q513"/>
  <c r="S513"/>
  <c r="G524"/>
  <c r="K524"/>
  <c r="M524"/>
  <c r="O524"/>
  <c r="Q524"/>
  <c r="S524"/>
  <c r="G527"/>
  <c r="K527"/>
  <c r="M527"/>
  <c r="O527"/>
  <c r="Q527"/>
  <c r="S527"/>
  <c r="G535"/>
  <c r="K535"/>
  <c r="M535"/>
  <c r="O535"/>
  <c r="Q535"/>
  <c r="S535"/>
  <c r="G570"/>
  <c r="K570"/>
  <c r="M570"/>
  <c r="O570"/>
  <c r="Q570"/>
  <c r="S570"/>
  <c r="G577"/>
  <c r="K577"/>
  <c r="M577"/>
  <c r="O577"/>
  <c r="Q577"/>
  <c r="S577"/>
  <c r="G581"/>
  <c r="K581"/>
  <c r="M581"/>
  <c r="O581"/>
  <c r="Q581"/>
  <c r="S581"/>
  <c r="G587"/>
  <c r="K587"/>
  <c r="M587"/>
  <c r="O587"/>
  <c r="Q587"/>
  <c r="S587"/>
  <c r="G591"/>
  <c r="K591"/>
  <c r="M591"/>
  <c r="O591"/>
  <c r="Q591"/>
  <c r="S591"/>
  <c r="G593"/>
  <c r="K593"/>
  <c r="M593"/>
  <c r="O593"/>
  <c r="Q593"/>
  <c r="S593"/>
  <c r="G596"/>
  <c r="K596"/>
  <c r="M596"/>
  <c r="O596"/>
  <c r="Q596"/>
  <c r="S596"/>
  <c r="G597"/>
  <c r="K597"/>
  <c r="M597"/>
  <c r="O597"/>
  <c r="Q597"/>
  <c r="S597"/>
  <c r="G599"/>
  <c r="K599"/>
  <c r="M599"/>
  <c r="O599"/>
  <c r="Q599"/>
  <c r="S599"/>
  <c r="G606"/>
  <c r="K606"/>
  <c r="M606"/>
  <c r="O606"/>
  <c r="Q606"/>
  <c r="S606"/>
  <c r="G630"/>
  <c r="K630"/>
  <c r="M630"/>
  <c r="O630"/>
  <c r="Q630"/>
  <c r="S630"/>
  <c r="G631"/>
  <c r="K631"/>
  <c r="M631"/>
  <c r="O631"/>
  <c r="Q631"/>
  <c r="S631"/>
  <c r="G633"/>
  <c r="K633"/>
  <c r="M633"/>
  <c r="O633"/>
  <c r="Q633"/>
  <c r="S633"/>
  <c r="G640"/>
  <c r="K640"/>
  <c r="M640"/>
  <c r="O640"/>
  <c r="Q640"/>
  <c r="S640"/>
  <c r="G648"/>
  <c r="K648"/>
  <c r="M648"/>
  <c r="O648"/>
  <c r="Q648"/>
  <c r="S648"/>
  <c r="G665"/>
  <c r="K665"/>
  <c r="M665"/>
  <c r="O665"/>
  <c r="Q665"/>
  <c r="S665"/>
  <c r="G667"/>
  <c r="K667"/>
  <c r="M667"/>
  <c r="O667"/>
  <c r="Q667"/>
  <c r="S667"/>
  <c r="G670"/>
  <c r="K670"/>
  <c r="M670"/>
  <c r="O670"/>
  <c r="Q670"/>
  <c r="S670"/>
  <c r="G671"/>
  <c r="K671"/>
  <c r="M671"/>
  <c r="O671"/>
  <c r="Q671"/>
  <c r="S671"/>
  <c r="G683"/>
  <c r="K683"/>
  <c r="M683"/>
  <c r="O683"/>
  <c r="Q683"/>
  <c r="S683"/>
  <c r="G687"/>
  <c r="K687"/>
  <c r="M687"/>
  <c r="O687"/>
  <c r="Q687"/>
  <c r="S687"/>
  <c r="G693"/>
  <c r="K693"/>
  <c r="M693"/>
  <c r="O693"/>
  <c r="Q693"/>
  <c r="S693"/>
  <c r="G702"/>
  <c r="K702"/>
  <c r="M702"/>
  <c r="O702"/>
  <c r="Q702"/>
  <c r="S702"/>
  <c r="G703"/>
  <c r="K703"/>
  <c r="M703"/>
  <c r="O703"/>
  <c r="Q703"/>
  <c r="S703"/>
  <c r="G704"/>
  <c r="K704"/>
  <c r="M704"/>
  <c r="O704"/>
  <c r="Q704"/>
  <c r="S704"/>
  <c r="G705"/>
  <c r="K705"/>
  <c r="M705"/>
  <c r="O705"/>
  <c r="Q705"/>
  <c r="S705"/>
  <c r="G707"/>
  <c r="K707"/>
  <c r="M707"/>
  <c r="O707"/>
  <c r="Q707"/>
  <c r="S707"/>
  <c r="G708"/>
  <c r="K708"/>
  <c r="M708"/>
  <c r="O708"/>
  <c r="Q708"/>
  <c r="S708"/>
  <c r="G725"/>
  <c r="K725"/>
  <c r="M725"/>
  <c r="O725"/>
  <c r="Q725"/>
  <c r="S725"/>
  <c r="G735"/>
  <c r="K735"/>
  <c r="M735"/>
  <c r="O735"/>
  <c r="Q735"/>
  <c r="S735"/>
  <c r="G739"/>
  <c r="K739"/>
  <c r="M739"/>
  <c r="O739"/>
  <c r="Q739"/>
  <c r="S739"/>
  <c r="G747"/>
  <c r="K747"/>
  <c r="M747"/>
  <c r="O747"/>
  <c r="Q747"/>
  <c r="S747"/>
  <c r="G749"/>
  <c r="K749"/>
  <c r="M749"/>
  <c r="O749"/>
  <c r="Q749"/>
  <c r="S749"/>
  <c r="G750"/>
  <c r="K750"/>
  <c r="M750"/>
  <c r="O750"/>
  <c r="Q750"/>
  <c r="S750"/>
  <c r="G759"/>
  <c r="K759"/>
  <c r="M759"/>
  <c r="O759"/>
  <c r="Q759"/>
  <c r="S759"/>
  <c r="G767"/>
  <c r="K767"/>
  <c r="M767"/>
  <c r="O767"/>
  <c r="Q767"/>
  <c r="S767"/>
  <c r="G768"/>
  <c r="K768"/>
  <c r="M768"/>
  <c r="O768"/>
  <c r="Q768"/>
  <c r="S768"/>
  <c r="G769"/>
  <c r="K769"/>
  <c r="M769"/>
  <c r="O769"/>
  <c r="Q769"/>
  <c r="S769"/>
  <c r="G772"/>
  <c r="K772"/>
  <c r="M772"/>
  <c r="O772"/>
  <c r="Q772"/>
  <c r="S772"/>
  <c r="G778"/>
  <c r="K778"/>
  <c r="M778"/>
  <c r="O778"/>
  <c r="Q778"/>
  <c r="S778"/>
  <c r="G784"/>
  <c r="K784"/>
  <c r="M784"/>
  <c r="O784"/>
  <c r="Q784"/>
  <c r="S784"/>
  <c r="G787"/>
  <c r="K787"/>
  <c r="M787"/>
  <c r="O787"/>
  <c r="Q787"/>
  <c r="S787"/>
  <c r="G789"/>
  <c r="K789"/>
  <c r="M789"/>
  <c r="O789"/>
  <c r="Q789"/>
  <c r="S789"/>
  <c r="G790"/>
  <c r="K790"/>
  <c r="M790"/>
  <c r="O790"/>
  <c r="Q790"/>
  <c r="S790"/>
  <c r="G791"/>
  <c r="K791"/>
  <c r="M791"/>
  <c r="O791"/>
  <c r="Q791"/>
  <c r="S791"/>
  <c r="G797"/>
  <c r="K797"/>
  <c r="M797"/>
  <c r="O797"/>
  <c r="Q797"/>
  <c r="S797"/>
  <c r="G799"/>
  <c r="K799"/>
  <c r="M799"/>
  <c r="O799"/>
  <c r="Q799"/>
  <c r="S799"/>
  <c r="G800"/>
  <c r="K800"/>
  <c r="M800"/>
  <c r="O800"/>
  <c r="Q800"/>
  <c r="S800"/>
  <c r="G803"/>
  <c r="K803"/>
  <c r="M803"/>
  <c r="O803"/>
  <c r="Q803"/>
  <c r="S803"/>
  <c r="G642"/>
  <c r="K642"/>
  <c r="M642"/>
  <c r="O642"/>
  <c r="S642"/>
  <c r="G36"/>
  <c r="K36"/>
  <c r="M36"/>
  <c r="O36"/>
  <c r="Q36"/>
  <c r="S36"/>
  <c r="G69"/>
  <c r="K69"/>
  <c r="M69"/>
  <c r="O69"/>
  <c r="Q69"/>
  <c r="S69"/>
  <c r="G72"/>
  <c r="K72"/>
  <c r="M72"/>
  <c r="O72"/>
  <c r="Q72"/>
  <c r="S72"/>
  <c r="G78"/>
  <c r="K78"/>
  <c r="M78"/>
  <c r="O78"/>
  <c r="Q78"/>
  <c r="S78"/>
  <c r="G95"/>
  <c r="K95"/>
  <c r="M95"/>
  <c r="O95"/>
  <c r="Q95"/>
  <c r="S95"/>
  <c r="G96"/>
  <c r="K96"/>
  <c r="M96"/>
  <c r="O96"/>
  <c r="Q96"/>
  <c r="S96"/>
  <c r="G97"/>
  <c r="K97"/>
  <c r="M97"/>
  <c r="O97"/>
  <c r="Q97"/>
  <c r="S97"/>
  <c r="G98"/>
  <c r="K98"/>
  <c r="M98"/>
  <c r="O98"/>
  <c r="Q98"/>
  <c r="S98"/>
  <c r="G102"/>
  <c r="K102"/>
  <c r="M102"/>
  <c r="O102"/>
  <c r="Q102"/>
  <c r="S102"/>
  <c r="G103"/>
  <c r="K103"/>
  <c r="M103"/>
  <c r="O103"/>
  <c r="Q103"/>
  <c r="S103"/>
  <c r="G105"/>
  <c r="K105"/>
  <c r="M105"/>
  <c r="O105"/>
  <c r="Q105"/>
  <c r="S105"/>
  <c r="G123"/>
  <c r="K123"/>
  <c r="M123"/>
  <c r="O123"/>
  <c r="Q123"/>
  <c r="S123"/>
  <c r="G127"/>
  <c r="K127"/>
  <c r="M127"/>
  <c r="O127"/>
  <c r="Q127"/>
  <c r="S127"/>
  <c r="G129"/>
  <c r="K129"/>
  <c r="M129"/>
  <c r="O129"/>
  <c r="Q129"/>
  <c r="S129"/>
  <c r="G137"/>
  <c r="K137"/>
  <c r="M137"/>
  <c r="O137"/>
  <c r="Q137"/>
  <c r="S137"/>
  <c r="G141"/>
  <c r="K141"/>
  <c r="M141"/>
  <c r="O141"/>
  <c r="Q141"/>
  <c r="S141"/>
  <c r="G142"/>
  <c r="K142"/>
  <c r="M142"/>
  <c r="O142"/>
  <c r="Q142"/>
  <c r="S142"/>
  <c r="G144"/>
  <c r="K144"/>
  <c r="M144"/>
  <c r="O144"/>
  <c r="Q144"/>
  <c r="S144"/>
  <c r="G145"/>
  <c r="K145"/>
  <c r="M145"/>
  <c r="O145"/>
  <c r="Q145"/>
  <c r="S145"/>
  <c r="G146"/>
  <c r="K146"/>
  <c r="M146"/>
  <c r="O146"/>
  <c r="Q146"/>
  <c r="S146"/>
  <c r="G148"/>
  <c r="K148"/>
  <c r="M148"/>
  <c r="O148"/>
  <c r="Q148"/>
  <c r="S148"/>
  <c r="G149"/>
  <c r="K149"/>
  <c r="M149"/>
  <c r="O149"/>
  <c r="Q149"/>
  <c r="S149"/>
  <c r="G161"/>
  <c r="K161"/>
  <c r="M161"/>
  <c r="O161"/>
  <c r="Q161"/>
  <c r="S161"/>
  <c r="G165"/>
  <c r="K165"/>
  <c r="M165"/>
  <c r="O165"/>
  <c r="Q165"/>
  <c r="S165"/>
  <c r="G166"/>
  <c r="K166"/>
  <c r="M166"/>
  <c r="O166"/>
  <c r="Q166"/>
  <c r="S166"/>
  <c r="G169"/>
  <c r="K169"/>
  <c r="M169"/>
  <c r="O169"/>
  <c r="Q169"/>
  <c r="S169"/>
  <c r="G176"/>
  <c r="K176"/>
  <c r="M176"/>
  <c r="O176"/>
  <c r="Q176"/>
  <c r="S176"/>
  <c r="G180"/>
  <c r="K180"/>
  <c r="M180"/>
  <c r="O180"/>
  <c r="Q180"/>
  <c r="S180"/>
  <c r="G193"/>
  <c r="K193"/>
  <c r="M193"/>
  <c r="O193"/>
  <c r="Q193"/>
  <c r="S193"/>
  <c r="G214"/>
  <c r="K214"/>
  <c r="M214"/>
  <c r="O214"/>
  <c r="Q214"/>
  <c r="S214"/>
  <c r="G224"/>
  <c r="K224"/>
  <c r="M224"/>
  <c r="O224"/>
  <c r="Q224"/>
  <c r="S224"/>
  <c r="G225"/>
  <c r="K225"/>
  <c r="M225"/>
  <c r="O225"/>
  <c r="Q225"/>
  <c r="S225"/>
  <c r="G230"/>
  <c r="K230"/>
  <c r="M230"/>
  <c r="O230"/>
  <c r="Q230"/>
  <c r="S230"/>
  <c r="G233"/>
  <c r="K233"/>
  <c r="M233"/>
  <c r="O233"/>
  <c r="Q233"/>
  <c r="S233"/>
  <c r="G234"/>
  <c r="K234"/>
  <c r="M234"/>
  <c r="O234"/>
  <c r="Q234"/>
  <c r="S234"/>
  <c r="G238"/>
  <c r="K238"/>
  <c r="M238"/>
  <c r="O238"/>
  <c r="Q238"/>
  <c r="S238"/>
  <c r="G248"/>
  <c r="K248"/>
  <c r="M248"/>
  <c r="O248"/>
  <c r="Q248"/>
  <c r="S248"/>
  <c r="G252"/>
  <c r="K252"/>
  <c r="M252"/>
  <c r="O252"/>
  <c r="Q252"/>
  <c r="S252"/>
  <c r="G272"/>
  <c r="K272"/>
  <c r="M272"/>
  <c r="O272"/>
  <c r="Q272"/>
  <c r="S272"/>
  <c r="G293"/>
  <c r="K293"/>
  <c r="M293"/>
  <c r="O293"/>
  <c r="Q293"/>
  <c r="S293"/>
  <c r="G323"/>
  <c r="K323"/>
  <c r="M323"/>
  <c r="O323"/>
  <c r="Q323"/>
  <c r="S323"/>
  <c r="G333"/>
  <c r="K333"/>
  <c r="M333"/>
  <c r="O333"/>
  <c r="Q333"/>
  <c r="S333"/>
  <c r="G336"/>
  <c r="K336"/>
  <c r="M336"/>
  <c r="O336"/>
  <c r="Q336"/>
  <c r="S336"/>
  <c r="G338"/>
  <c r="K338"/>
  <c r="M338"/>
  <c r="O338"/>
  <c r="Q338"/>
  <c r="S338"/>
  <c r="G340"/>
  <c r="K340"/>
  <c r="M340"/>
  <c r="O340"/>
  <c r="Q340"/>
  <c r="S340"/>
  <c r="G344"/>
  <c r="K344"/>
  <c r="M344"/>
  <c r="O344"/>
  <c r="Q344"/>
  <c r="S344"/>
  <c r="G346"/>
  <c r="K346"/>
  <c r="M346"/>
  <c r="O346"/>
  <c r="Q346"/>
  <c r="S346"/>
  <c r="G352"/>
  <c r="K352"/>
  <c r="M352"/>
  <c r="O352"/>
  <c r="Q352"/>
  <c r="S352"/>
  <c r="G355"/>
  <c r="K355"/>
  <c r="M355"/>
  <c r="O355"/>
  <c r="Q355"/>
  <c r="S355"/>
  <c r="G365"/>
  <c r="K365"/>
  <c r="M365"/>
  <c r="O365"/>
  <c r="Q365"/>
  <c r="S365"/>
  <c r="G369"/>
  <c r="K369"/>
  <c r="M369"/>
  <c r="O369"/>
  <c r="Q369"/>
  <c r="S369"/>
  <c r="G370"/>
  <c r="K370"/>
  <c r="M370"/>
  <c r="O370"/>
  <c r="Q370"/>
  <c r="S370"/>
  <c r="G377"/>
  <c r="K377"/>
  <c r="M377"/>
  <c r="O377"/>
  <c r="Q377"/>
  <c r="S377"/>
  <c r="G394"/>
  <c r="K394"/>
  <c r="M394"/>
  <c r="O394"/>
  <c r="Q394"/>
  <c r="S394"/>
  <c r="G402"/>
  <c r="K402"/>
  <c r="M402"/>
  <c r="O402"/>
  <c r="Q402"/>
  <c r="S402"/>
  <c r="G419"/>
  <c r="K419"/>
  <c r="M419"/>
  <c r="O419"/>
  <c r="Q419"/>
  <c r="S419"/>
  <c r="G428"/>
  <c r="K428"/>
  <c r="M428"/>
  <c r="O428"/>
  <c r="Q428"/>
  <c r="S428"/>
  <c r="G435"/>
  <c r="K435"/>
  <c r="M435"/>
  <c r="O435"/>
  <c r="Q435"/>
  <c r="S435"/>
  <c r="G436"/>
  <c r="K436"/>
  <c r="M436"/>
  <c r="O436"/>
  <c r="Q436"/>
  <c r="S436"/>
  <c r="G438"/>
  <c r="K438"/>
  <c r="M438"/>
  <c r="O438"/>
  <c r="Q438"/>
  <c r="S438"/>
  <c r="G439"/>
  <c r="K439"/>
  <c r="M439"/>
  <c r="O439"/>
  <c r="Q439"/>
  <c r="S439"/>
  <c r="G440"/>
  <c r="K440"/>
  <c r="M440"/>
  <c r="O440"/>
  <c r="Q440"/>
  <c r="S440"/>
  <c r="G441"/>
  <c r="K441"/>
  <c r="M441"/>
  <c r="O441"/>
  <c r="Q441"/>
  <c r="S441"/>
  <c r="G446"/>
  <c r="K446"/>
  <c r="M446"/>
  <c r="O446"/>
  <c r="Q446"/>
  <c r="S446"/>
  <c r="G465"/>
  <c r="K465"/>
  <c r="M465"/>
  <c r="O465"/>
  <c r="Q465"/>
  <c r="S465"/>
  <c r="G471"/>
  <c r="K471"/>
  <c r="M471"/>
  <c r="O471"/>
  <c r="Q471"/>
  <c r="S471"/>
  <c r="G475"/>
  <c r="K475"/>
  <c r="M475"/>
  <c r="O475"/>
  <c r="Q475"/>
  <c r="S475"/>
  <c r="G483"/>
  <c r="K483"/>
  <c r="M483"/>
  <c r="O483"/>
  <c r="Q483"/>
  <c r="S483"/>
  <c r="G486"/>
  <c r="K486"/>
  <c r="M486"/>
  <c r="O486"/>
  <c r="Q486"/>
  <c r="S486"/>
  <c r="G493"/>
  <c r="K493"/>
  <c r="M493"/>
  <c r="O493"/>
  <c r="Q493"/>
  <c r="S493"/>
  <c r="G495"/>
  <c r="K495"/>
  <c r="M495"/>
  <c r="O495"/>
  <c r="Q495"/>
  <c r="S495"/>
  <c r="G496"/>
  <c r="K496"/>
  <c r="M496"/>
  <c r="O496"/>
  <c r="Q496"/>
  <c r="S496"/>
  <c r="G497"/>
  <c r="K497"/>
  <c r="M497"/>
  <c r="O497"/>
  <c r="Q497"/>
  <c r="S497"/>
  <c r="G498"/>
  <c r="K498"/>
  <c r="M498"/>
  <c r="O498"/>
  <c r="Q498"/>
  <c r="S498"/>
  <c r="G500"/>
  <c r="K500"/>
  <c r="M500"/>
  <c r="O500"/>
  <c r="Q500"/>
  <c r="S500"/>
  <c r="G501"/>
  <c r="K501"/>
  <c r="M501"/>
  <c r="O501"/>
  <c r="Q501"/>
  <c r="S501"/>
  <c r="G503"/>
  <c r="K503"/>
  <c r="M503"/>
  <c r="O503"/>
  <c r="Q503"/>
  <c r="S503"/>
  <c r="G505"/>
  <c r="K505"/>
  <c r="M505"/>
  <c r="O505"/>
  <c r="Q505"/>
  <c r="S505"/>
  <c r="G507"/>
  <c r="K507"/>
  <c r="M507"/>
  <c r="O507"/>
  <c r="Q507"/>
  <c r="S507"/>
  <c r="G509"/>
  <c r="K509"/>
  <c r="M509"/>
  <c r="O509"/>
  <c r="Q509"/>
  <c r="S509"/>
  <c r="G518"/>
  <c r="K518"/>
  <c r="M518"/>
  <c r="O518"/>
  <c r="Q518"/>
  <c r="S518"/>
  <c r="G521"/>
  <c r="K521"/>
  <c r="M521"/>
  <c r="O521"/>
  <c r="Q521"/>
  <c r="S521"/>
  <c r="G522"/>
  <c r="K522"/>
  <c r="M522"/>
  <c r="O522"/>
  <c r="Q522"/>
  <c r="S522"/>
  <c r="G523"/>
  <c r="K523"/>
  <c r="M523"/>
  <c r="O523"/>
  <c r="Q523"/>
  <c r="S523"/>
  <c r="G526"/>
  <c r="K526"/>
  <c r="M526"/>
  <c r="O526"/>
  <c r="Q526"/>
  <c r="S526"/>
  <c r="G528"/>
  <c r="K528"/>
  <c r="M528"/>
  <c r="O528"/>
  <c r="Q528"/>
  <c r="S528"/>
  <c r="G529"/>
  <c r="K529"/>
  <c r="M529"/>
  <c r="O529"/>
  <c r="Q529"/>
  <c r="S529"/>
  <c r="G533"/>
  <c r="K533"/>
  <c r="M533"/>
  <c r="O533"/>
  <c r="Q533"/>
  <c r="S533"/>
  <c r="G537"/>
  <c r="K537"/>
  <c r="M537"/>
  <c r="O537"/>
  <c r="Q537"/>
  <c r="S537"/>
  <c r="G540"/>
  <c r="K540"/>
  <c r="M540"/>
  <c r="O540"/>
  <c r="Q540"/>
  <c r="S540"/>
  <c r="G541"/>
  <c r="K541"/>
  <c r="M541"/>
  <c r="O541"/>
  <c r="Q541"/>
  <c r="S541"/>
  <c r="G542"/>
  <c r="K542"/>
  <c r="M542"/>
  <c r="O542"/>
  <c r="Q542"/>
  <c r="S542"/>
  <c r="G543"/>
  <c r="K543"/>
  <c r="M543"/>
  <c r="O543"/>
  <c r="Q543"/>
  <c r="S543"/>
  <c r="G546"/>
  <c r="K546"/>
  <c r="M546"/>
  <c r="O546"/>
  <c r="Q546"/>
  <c r="S546"/>
  <c r="G558"/>
  <c r="K558"/>
  <c r="M558"/>
  <c r="O558"/>
  <c r="Q558"/>
  <c r="S558"/>
  <c r="G567"/>
  <c r="K567"/>
  <c r="M567"/>
  <c r="O567"/>
  <c r="Q567"/>
  <c r="S567"/>
  <c r="G569"/>
  <c r="K569"/>
  <c r="M569"/>
  <c r="O569"/>
  <c r="Q569"/>
  <c r="S569"/>
  <c r="G573"/>
  <c r="K573"/>
  <c r="M573"/>
  <c r="O573"/>
  <c r="Q573"/>
  <c r="S573"/>
  <c r="G579"/>
  <c r="K579"/>
  <c r="M579"/>
  <c r="O579"/>
  <c r="Q579"/>
  <c r="S579"/>
  <c r="G592"/>
  <c r="K592"/>
  <c r="M592"/>
  <c r="O592"/>
  <c r="Q592"/>
  <c r="S592"/>
  <c r="G594"/>
  <c r="K594"/>
  <c r="M594"/>
  <c r="O594"/>
  <c r="Q594"/>
  <c r="S594"/>
  <c r="G598"/>
  <c r="K598"/>
  <c r="M598"/>
  <c r="O598"/>
  <c r="Q598"/>
  <c r="S598"/>
  <c r="G603"/>
  <c r="K603"/>
  <c r="M603"/>
  <c r="O603"/>
  <c r="Q603"/>
  <c r="S603"/>
  <c r="G616"/>
  <c r="K616"/>
  <c r="M616"/>
  <c r="O616"/>
  <c r="Q616"/>
  <c r="S616"/>
  <c r="G632"/>
  <c r="K632"/>
  <c r="M632"/>
  <c r="O632"/>
  <c r="Q632"/>
  <c r="S632"/>
  <c r="G701"/>
  <c r="K701"/>
  <c r="M701"/>
  <c r="O701"/>
  <c r="Q701"/>
  <c r="S701"/>
  <c r="G710"/>
  <c r="K710"/>
  <c r="M710"/>
  <c r="O710"/>
  <c r="Q710"/>
  <c r="S710"/>
  <c r="G721"/>
  <c r="K721"/>
  <c r="M721"/>
  <c r="O721"/>
  <c r="Q721"/>
  <c r="S721"/>
  <c r="G722"/>
  <c r="K722"/>
  <c r="M722"/>
  <c r="O722"/>
  <c r="Q722"/>
  <c r="S722"/>
  <c r="G723"/>
  <c r="K723"/>
  <c r="M723"/>
  <c r="O723"/>
  <c r="Q723"/>
  <c r="S723"/>
  <c r="G742"/>
  <c r="K742"/>
  <c r="M742"/>
  <c r="O742"/>
  <c r="Q742"/>
  <c r="S742"/>
  <c r="G763"/>
  <c r="K763"/>
  <c r="M763"/>
  <c r="O763"/>
  <c r="Q763"/>
  <c r="S763"/>
  <c r="G785"/>
  <c r="K785"/>
  <c r="M785"/>
  <c r="O785"/>
  <c r="Q785"/>
  <c r="S785"/>
  <c r="G794"/>
  <c r="K794"/>
  <c r="M794"/>
  <c r="O794"/>
  <c r="Q794"/>
  <c r="S794"/>
  <c r="G798"/>
  <c r="K798"/>
  <c r="M798"/>
  <c r="O798"/>
  <c r="Q798"/>
  <c r="S798"/>
  <c r="G804"/>
  <c r="K804"/>
  <c r="M804"/>
  <c r="O804"/>
  <c r="Q804"/>
  <c r="S804"/>
  <c r="G805"/>
  <c r="K805"/>
  <c r="M805"/>
  <c r="O805"/>
  <c r="Q805"/>
  <c r="S805"/>
  <c r="G807"/>
  <c r="K807"/>
  <c r="M807"/>
  <c r="O807"/>
  <c r="Q807"/>
  <c r="S807"/>
  <c r="G134"/>
  <c r="K134"/>
  <c r="M134"/>
  <c r="O134"/>
  <c r="Q134"/>
  <c r="S134"/>
  <c r="G168"/>
  <c r="K168"/>
  <c r="M168"/>
  <c r="O168"/>
  <c r="Q168"/>
  <c r="S168"/>
  <c r="G218"/>
  <c r="K218"/>
  <c r="M218"/>
  <c r="O218"/>
  <c r="Q218"/>
  <c r="S218"/>
  <c r="G222"/>
  <c r="K222"/>
  <c r="M222"/>
  <c r="O222"/>
  <c r="Q222"/>
  <c r="S222"/>
  <c r="G228"/>
  <c r="K228"/>
  <c r="M228"/>
  <c r="O228"/>
  <c r="Q228"/>
  <c r="S228"/>
  <c r="G240"/>
  <c r="K240"/>
  <c r="M240"/>
  <c r="O240"/>
  <c r="Q240"/>
  <c r="S240"/>
  <c r="G241"/>
  <c r="K241"/>
  <c r="M241"/>
  <c r="O241"/>
  <c r="Q241"/>
  <c r="S241"/>
  <c r="G269"/>
  <c r="K269"/>
  <c r="M269"/>
  <c r="O269"/>
  <c r="Q269"/>
  <c r="S269"/>
  <c r="G276"/>
  <c r="K276"/>
  <c r="M276"/>
  <c r="O276"/>
  <c r="Q276"/>
  <c r="S276"/>
  <c r="G302"/>
  <c r="K302"/>
  <c r="M302"/>
  <c r="O302"/>
  <c r="Q302"/>
  <c r="S302"/>
  <c r="G372"/>
  <c r="K372"/>
  <c r="M372"/>
  <c r="O372"/>
  <c r="Q372"/>
  <c r="S372"/>
  <c r="G380"/>
  <c r="K380"/>
  <c r="M380"/>
  <c r="O380"/>
  <c r="Q380"/>
  <c r="S380"/>
  <c r="G414"/>
  <c r="K414"/>
  <c r="M414"/>
  <c r="O414"/>
  <c r="Q414"/>
  <c r="S414"/>
  <c r="G426"/>
  <c r="K426"/>
  <c r="M426"/>
  <c r="O426"/>
  <c r="Q426"/>
  <c r="S426"/>
  <c r="G429"/>
  <c r="K429"/>
  <c r="M429"/>
  <c r="O429"/>
  <c r="Q429"/>
  <c r="S429"/>
  <c r="G516"/>
  <c r="K516"/>
  <c r="M516"/>
  <c r="O516"/>
  <c r="Q516"/>
  <c r="S516"/>
  <c r="G520"/>
  <c r="K520"/>
  <c r="M520"/>
  <c r="O520"/>
  <c r="Q520"/>
  <c r="S520"/>
  <c r="G564"/>
  <c r="K564"/>
  <c r="M564"/>
  <c r="O564"/>
  <c r="Q564"/>
  <c r="S564"/>
  <c r="G566"/>
  <c r="K566"/>
  <c r="M566"/>
  <c r="O566"/>
  <c r="Q566"/>
  <c r="S566"/>
  <c r="G729"/>
  <c r="K729"/>
  <c r="M729"/>
  <c r="O729"/>
  <c r="Q729"/>
  <c r="S729"/>
  <c r="G741"/>
  <c r="K741"/>
  <c r="M741"/>
  <c r="O741"/>
  <c r="Q741"/>
  <c r="S741"/>
  <c r="G754"/>
  <c r="K754"/>
  <c r="M754"/>
  <c r="O754"/>
  <c r="Q754"/>
  <c r="S754"/>
  <c r="G756"/>
  <c r="K756"/>
  <c r="M756"/>
  <c r="O756"/>
  <c r="Q756"/>
  <c r="S756"/>
  <c r="G3"/>
  <c r="K3"/>
  <c r="M3"/>
  <c r="O3"/>
  <c r="Q3"/>
  <c r="S3"/>
  <c r="G28"/>
  <c r="K28"/>
  <c r="M28"/>
  <c r="O28"/>
  <c r="Q28"/>
  <c r="S28"/>
  <c r="G32"/>
  <c r="K32"/>
  <c r="M32"/>
  <c r="O32"/>
  <c r="Q32"/>
  <c r="S32"/>
  <c r="G38"/>
  <c r="K38"/>
  <c r="M38"/>
  <c r="O38"/>
  <c r="Q38"/>
  <c r="S38"/>
  <c r="G62"/>
  <c r="K62"/>
  <c r="M62"/>
  <c r="O62"/>
  <c r="Q62"/>
  <c r="S62"/>
  <c r="G63"/>
  <c r="K63"/>
  <c r="M63"/>
  <c r="O63"/>
  <c r="Q63"/>
  <c r="S63"/>
  <c r="G65"/>
  <c r="K65"/>
  <c r="M65"/>
  <c r="O65"/>
  <c r="Q65"/>
  <c r="S65"/>
  <c r="G74"/>
  <c r="K74"/>
  <c r="M74"/>
  <c r="O74"/>
  <c r="Q74"/>
  <c r="S74"/>
  <c r="G75"/>
  <c r="K75"/>
  <c r="M75"/>
  <c r="O75"/>
  <c r="Q75"/>
  <c r="S75"/>
  <c r="G83"/>
  <c r="K83"/>
  <c r="M83"/>
  <c r="O83"/>
  <c r="Q83"/>
  <c r="S83"/>
  <c r="G85"/>
  <c r="K85"/>
  <c r="M85"/>
  <c r="O85"/>
  <c r="Q85"/>
  <c r="S85"/>
  <c r="G86"/>
  <c r="K86"/>
  <c r="M86"/>
  <c r="O86"/>
  <c r="Q86"/>
  <c r="S86"/>
  <c r="G88"/>
  <c r="K88"/>
  <c r="M88"/>
  <c r="O88"/>
  <c r="Q88"/>
  <c r="S88"/>
  <c r="G92"/>
  <c r="K92"/>
  <c r="M92"/>
  <c r="O92"/>
  <c r="Q92"/>
  <c r="S92"/>
  <c r="G108"/>
  <c r="K108"/>
  <c r="M108"/>
  <c r="O108"/>
  <c r="Q108"/>
  <c r="S108"/>
  <c r="G109"/>
  <c r="K109"/>
  <c r="M109"/>
  <c r="O109"/>
  <c r="Q109"/>
  <c r="S109"/>
  <c r="G112"/>
  <c r="K112"/>
  <c r="M112"/>
  <c r="O112"/>
  <c r="Q112"/>
  <c r="S112"/>
  <c r="G115"/>
  <c r="K115"/>
  <c r="M115"/>
  <c r="O115"/>
  <c r="Q115"/>
  <c r="S115"/>
  <c r="G126"/>
  <c r="K126"/>
  <c r="M126"/>
  <c r="O126"/>
  <c r="Q126"/>
  <c r="S126"/>
  <c r="G128"/>
  <c r="K128"/>
  <c r="M128"/>
  <c r="O128"/>
  <c r="Q128"/>
  <c r="S128"/>
  <c r="G131"/>
  <c r="K131"/>
  <c r="M131"/>
  <c r="O131"/>
  <c r="Q131"/>
  <c r="S131"/>
  <c r="G133"/>
  <c r="K133"/>
  <c r="M133"/>
  <c r="O133"/>
  <c r="Q133"/>
  <c r="S133"/>
  <c r="G150"/>
  <c r="K150"/>
  <c r="M150"/>
  <c r="O150"/>
  <c r="Q150"/>
  <c r="S150"/>
  <c r="G152"/>
  <c r="K152"/>
  <c r="M152"/>
  <c r="O152"/>
  <c r="Q152"/>
  <c r="S152"/>
  <c r="G164"/>
  <c r="K164"/>
  <c r="M164"/>
  <c r="O164"/>
  <c r="Q164"/>
  <c r="S164"/>
  <c r="G170"/>
  <c r="K170"/>
  <c r="M170"/>
  <c r="O170"/>
  <c r="Q170"/>
  <c r="S170"/>
  <c r="G171"/>
  <c r="K171"/>
  <c r="M171"/>
  <c r="O171"/>
  <c r="Q171"/>
  <c r="S171"/>
  <c r="G172"/>
  <c r="K172"/>
  <c r="M172"/>
  <c r="O172"/>
  <c r="Q172"/>
  <c r="S172"/>
  <c r="G174"/>
  <c r="K174"/>
  <c r="M174"/>
  <c r="O174"/>
  <c r="Q174"/>
  <c r="S174"/>
  <c r="G175"/>
  <c r="K175"/>
  <c r="M175"/>
  <c r="O175"/>
  <c r="Q175"/>
  <c r="S175"/>
  <c r="G178"/>
  <c r="K178"/>
  <c r="M178"/>
  <c r="O178"/>
  <c r="Q178"/>
  <c r="S178"/>
  <c r="G187"/>
  <c r="K187"/>
  <c r="M187"/>
  <c r="O187"/>
  <c r="Q187"/>
  <c r="S187"/>
  <c r="G188"/>
  <c r="K188"/>
  <c r="M188"/>
  <c r="O188"/>
  <c r="Q188"/>
  <c r="S188"/>
  <c r="G189"/>
  <c r="K189"/>
  <c r="M189"/>
  <c r="O189"/>
  <c r="Q189"/>
  <c r="S189"/>
  <c r="G201"/>
  <c r="K201"/>
  <c r="M201"/>
  <c r="O201"/>
  <c r="Q201"/>
  <c r="S201"/>
  <c r="G207"/>
  <c r="K207"/>
  <c r="M207"/>
  <c r="O207"/>
  <c r="Q207"/>
  <c r="S207"/>
  <c r="G210"/>
  <c r="K210"/>
  <c r="M210"/>
  <c r="O210"/>
  <c r="Q210"/>
  <c r="S210"/>
  <c r="G212"/>
  <c r="K212"/>
  <c r="M212"/>
  <c r="O212"/>
  <c r="Q212"/>
  <c r="S212"/>
  <c r="G217"/>
  <c r="K217"/>
  <c r="M217"/>
  <c r="O217"/>
  <c r="Q217"/>
  <c r="S217"/>
  <c r="G223"/>
  <c r="K223"/>
  <c r="M223"/>
  <c r="O223"/>
  <c r="Q223"/>
  <c r="S223"/>
  <c r="G231"/>
  <c r="K231"/>
  <c r="M231"/>
  <c r="O231"/>
  <c r="Q231"/>
  <c r="S231"/>
  <c r="G235"/>
  <c r="K235"/>
  <c r="M235"/>
  <c r="O235"/>
  <c r="Q235"/>
  <c r="S235"/>
  <c r="G237"/>
  <c r="K237"/>
  <c r="M237"/>
  <c r="O237"/>
  <c r="Q237"/>
  <c r="S237"/>
  <c r="G239"/>
  <c r="K239"/>
  <c r="M239"/>
  <c r="O239"/>
  <c r="Q239"/>
  <c r="S239"/>
  <c r="G243"/>
  <c r="K243"/>
  <c r="M243"/>
  <c r="O243"/>
  <c r="Q243"/>
  <c r="S243"/>
  <c r="G244"/>
  <c r="K244"/>
  <c r="M244"/>
  <c r="O244"/>
  <c r="Q244"/>
  <c r="S244"/>
  <c r="G246"/>
  <c r="K246"/>
  <c r="M246"/>
  <c r="O246"/>
  <c r="Q246"/>
  <c r="S246"/>
  <c r="G254"/>
  <c r="K254"/>
  <c r="M254"/>
  <c r="O254"/>
  <c r="Q254"/>
  <c r="S254"/>
  <c r="G256"/>
  <c r="M256"/>
  <c r="O256"/>
  <c r="Q256"/>
  <c r="S256"/>
  <c r="G257"/>
  <c r="K257"/>
  <c r="M257"/>
  <c r="O257"/>
  <c r="Q257"/>
  <c r="S257"/>
  <c r="G290"/>
  <c r="K290"/>
  <c r="M290"/>
  <c r="O290"/>
  <c r="Q290"/>
  <c r="S290"/>
  <c r="G295"/>
  <c r="K295"/>
  <c r="M295"/>
  <c r="O295"/>
  <c r="Q295"/>
  <c r="S295"/>
  <c r="G297"/>
  <c r="K297"/>
  <c r="M297"/>
  <c r="O297"/>
  <c r="Q297"/>
  <c r="S297"/>
  <c r="G298"/>
  <c r="K298"/>
  <c r="M298"/>
  <c r="O298"/>
  <c r="Q298"/>
  <c r="S298"/>
  <c r="G317"/>
  <c r="K317"/>
  <c r="M317"/>
  <c r="O317"/>
  <c r="Q317"/>
  <c r="S317"/>
  <c r="G318"/>
  <c r="K318"/>
  <c r="M318"/>
  <c r="O318"/>
  <c r="Q318"/>
  <c r="S318"/>
  <c r="G325"/>
  <c r="K325"/>
  <c r="M325"/>
  <c r="O325"/>
  <c r="Q325"/>
  <c r="S325"/>
  <c r="G326"/>
  <c r="K326"/>
  <c r="M326"/>
  <c r="O326"/>
  <c r="Q326"/>
  <c r="S326"/>
  <c r="G327"/>
  <c r="K327"/>
  <c r="M327"/>
  <c r="O327"/>
  <c r="Q327"/>
  <c r="S327"/>
  <c r="G331"/>
  <c r="K331"/>
  <c r="M331"/>
  <c r="O331"/>
  <c r="Q331"/>
  <c r="S331"/>
  <c r="K337"/>
  <c r="Q337"/>
  <c r="G347"/>
  <c r="K347"/>
  <c r="M347"/>
  <c r="O347"/>
  <c r="Q347"/>
  <c r="S347"/>
  <c r="G359"/>
  <c r="K359"/>
  <c r="M359"/>
  <c r="O359"/>
  <c r="Q359"/>
  <c r="S359"/>
  <c r="G364"/>
  <c r="K364"/>
  <c r="M364"/>
  <c r="O364"/>
  <c r="Q364"/>
  <c r="S364"/>
  <c r="G366"/>
  <c r="K366"/>
  <c r="M366"/>
  <c r="O366"/>
  <c r="Q366"/>
  <c r="S366"/>
  <c r="G371"/>
  <c r="K371"/>
  <c r="M371"/>
  <c r="O371"/>
  <c r="Q371"/>
  <c r="S371"/>
  <c r="G383"/>
  <c r="K383"/>
  <c r="M383"/>
  <c r="O383"/>
  <c r="Q383"/>
  <c r="S383"/>
  <c r="G384"/>
  <c r="K384"/>
  <c r="M384"/>
  <c r="O384"/>
  <c r="Q384"/>
  <c r="S384"/>
  <c r="G387"/>
  <c r="K387"/>
  <c r="M387"/>
  <c r="O387"/>
  <c r="Q387"/>
  <c r="S387"/>
  <c r="G399"/>
  <c r="K399"/>
  <c r="M399"/>
  <c r="O399"/>
  <c r="Q399"/>
  <c r="S399"/>
  <c r="G400"/>
  <c r="K400"/>
  <c r="M400"/>
  <c r="O400"/>
  <c r="Q400"/>
  <c r="S400"/>
  <c r="G403"/>
  <c r="K403"/>
  <c r="M403"/>
  <c r="O403"/>
  <c r="Q403"/>
  <c r="S403"/>
  <c r="G417"/>
  <c r="K417"/>
  <c r="M417"/>
  <c r="O417"/>
  <c r="Q417"/>
  <c r="S417"/>
  <c r="G420"/>
  <c r="K420"/>
  <c r="M420"/>
  <c r="O420"/>
  <c r="Q420"/>
  <c r="S420"/>
  <c r="G423"/>
  <c r="K423"/>
  <c r="M423"/>
  <c r="O423"/>
  <c r="Q423"/>
  <c r="S423"/>
  <c r="G424"/>
  <c r="K424"/>
  <c r="M424"/>
  <c r="O424"/>
  <c r="Q424"/>
  <c r="S424"/>
  <c r="G425"/>
  <c r="K425"/>
  <c r="M425"/>
  <c r="O425"/>
  <c r="Q425"/>
  <c r="S425"/>
  <c r="G430"/>
  <c r="K430"/>
  <c r="M430"/>
  <c r="O430"/>
  <c r="Q430"/>
  <c r="S430"/>
  <c r="G437"/>
  <c r="K437"/>
  <c r="M437"/>
  <c r="O437"/>
  <c r="Q437"/>
  <c r="S437"/>
  <c r="G447"/>
  <c r="K447"/>
  <c r="M447"/>
  <c r="O447"/>
  <c r="Q447"/>
  <c r="S447"/>
  <c r="G451"/>
  <c r="K451"/>
  <c r="M451"/>
  <c r="O451"/>
  <c r="Q451"/>
  <c r="S451"/>
  <c r="G457"/>
  <c r="K457"/>
  <c r="M457"/>
  <c r="O457"/>
  <c r="Q457"/>
  <c r="S457"/>
  <c r="G469"/>
  <c r="K469"/>
  <c r="M469"/>
  <c r="O469"/>
  <c r="Q469"/>
  <c r="S469"/>
  <c r="G472"/>
  <c r="K472"/>
  <c r="M472"/>
  <c r="O472"/>
  <c r="Q472"/>
  <c r="S472"/>
  <c r="G488"/>
  <c r="K488"/>
  <c r="M488"/>
  <c r="O488"/>
  <c r="Q488"/>
  <c r="S488"/>
  <c r="G494"/>
  <c r="K494"/>
  <c r="M494"/>
  <c r="O494"/>
  <c r="Q494"/>
  <c r="S494"/>
  <c r="G499"/>
  <c r="K499"/>
  <c r="M499"/>
  <c r="O499"/>
  <c r="Q499"/>
  <c r="S499"/>
  <c r="G510"/>
  <c r="K510"/>
  <c r="M510"/>
  <c r="O510"/>
  <c r="Q510"/>
  <c r="S510"/>
  <c r="G531"/>
  <c r="K531"/>
  <c r="M531"/>
  <c r="O531"/>
  <c r="Q531"/>
  <c r="S531"/>
  <c r="G536"/>
  <c r="K536"/>
  <c r="M536"/>
  <c r="O536"/>
  <c r="Q536"/>
  <c r="S536"/>
  <c r="G551"/>
  <c r="K551"/>
  <c r="M551"/>
  <c r="O551"/>
  <c r="Q551"/>
  <c r="S551"/>
  <c r="G575"/>
  <c r="K575"/>
  <c r="M575"/>
  <c r="O575"/>
  <c r="Q575"/>
  <c r="S575"/>
  <c r="G586"/>
  <c r="K586"/>
  <c r="M586"/>
  <c r="O586"/>
  <c r="Q586"/>
  <c r="S586"/>
  <c r="G589"/>
  <c r="K589"/>
  <c r="M589"/>
  <c r="O589"/>
  <c r="Q589"/>
  <c r="S589"/>
  <c r="G595"/>
  <c r="K595"/>
  <c r="M595"/>
  <c r="O595"/>
  <c r="Q595"/>
  <c r="S595"/>
  <c r="G600"/>
  <c r="K600"/>
  <c r="M600"/>
  <c r="O600"/>
  <c r="Q600"/>
  <c r="S600"/>
  <c r="G601"/>
  <c r="K601"/>
  <c r="M601"/>
  <c r="O601"/>
  <c r="Q601"/>
  <c r="S601"/>
  <c r="G610"/>
  <c r="K610"/>
  <c r="M610"/>
  <c r="O610"/>
  <c r="Q610"/>
  <c r="S610"/>
  <c r="G615"/>
  <c r="K615"/>
  <c r="M615"/>
  <c r="O615"/>
  <c r="Q615"/>
  <c r="S615"/>
  <c r="G619"/>
  <c r="K619"/>
  <c r="M619"/>
  <c r="O619"/>
  <c r="Q619"/>
  <c r="S619"/>
  <c r="G623"/>
  <c r="K623"/>
  <c r="M623"/>
  <c r="O623"/>
  <c r="Q623"/>
  <c r="S623"/>
  <c r="G627"/>
  <c r="K627"/>
  <c r="O627"/>
  <c r="Q627"/>
  <c r="S627"/>
  <c r="G628"/>
  <c r="K628"/>
  <c r="M628"/>
  <c r="O628"/>
  <c r="Q628"/>
  <c r="S628"/>
  <c r="G629"/>
  <c r="K629"/>
  <c r="M629"/>
  <c r="G646"/>
  <c r="K646"/>
  <c r="M646"/>
  <c r="O646"/>
  <c r="Q646"/>
  <c r="S646"/>
  <c r="G649"/>
  <c r="K649"/>
  <c r="M649"/>
  <c r="O649"/>
  <c r="Q649"/>
  <c r="S649"/>
  <c r="G651"/>
  <c r="K651"/>
  <c r="M651"/>
  <c r="O651"/>
  <c r="Q651"/>
  <c r="S651"/>
  <c r="G655"/>
  <c r="K655"/>
  <c r="M655"/>
  <c r="O655"/>
  <c r="Q655"/>
  <c r="S655"/>
  <c r="G657"/>
  <c r="K657"/>
  <c r="M657"/>
  <c r="O657"/>
  <c r="Q657"/>
  <c r="S657"/>
  <c r="G658"/>
  <c r="K658"/>
  <c r="M658"/>
  <c r="O658"/>
  <c r="Q658"/>
  <c r="S658"/>
  <c r="G660"/>
  <c r="K660"/>
  <c r="M660"/>
  <c r="O660"/>
  <c r="Q660"/>
  <c r="S660"/>
  <c r="G661"/>
  <c r="K661"/>
  <c r="M661"/>
  <c r="O661"/>
  <c r="Q661"/>
  <c r="S661"/>
  <c r="G673"/>
  <c r="K673"/>
  <c r="M673"/>
  <c r="O673"/>
  <c r="Q673"/>
  <c r="S673"/>
  <c r="G675"/>
  <c r="K675"/>
  <c r="M675"/>
  <c r="O675"/>
  <c r="Q675"/>
  <c r="S675"/>
  <c r="G680"/>
  <c r="K680"/>
  <c r="M680"/>
  <c r="O680"/>
  <c r="Q680"/>
  <c r="S680"/>
  <c r="G688"/>
  <c r="K688"/>
  <c r="M688"/>
  <c r="O688"/>
  <c r="Q688"/>
  <c r="S688"/>
  <c r="G691"/>
  <c r="K691"/>
  <c r="M691"/>
  <c r="O691"/>
  <c r="Q691"/>
  <c r="S691"/>
  <c r="G694"/>
  <c r="K694"/>
  <c r="M694"/>
  <c r="O694"/>
  <c r="Q694"/>
  <c r="S694"/>
  <c r="G706"/>
  <c r="K706"/>
  <c r="M706"/>
  <c r="O706"/>
  <c r="Q706"/>
  <c r="S706"/>
  <c r="G709"/>
  <c r="K709"/>
  <c r="M709"/>
  <c r="O709"/>
  <c r="Q709"/>
  <c r="S709"/>
  <c r="G711"/>
  <c r="K711"/>
  <c r="M711"/>
  <c r="O711"/>
  <c r="Q711"/>
  <c r="S711"/>
  <c r="G712"/>
  <c r="K712"/>
  <c r="M712"/>
  <c r="O712"/>
  <c r="Q712"/>
  <c r="S712"/>
  <c r="G713"/>
  <c r="K713"/>
  <c r="M713"/>
  <c r="O713"/>
  <c r="Q713"/>
  <c r="S713"/>
  <c r="G731"/>
  <c r="K731"/>
  <c r="M731"/>
  <c r="O731"/>
  <c r="Q731"/>
  <c r="S731"/>
  <c r="G737"/>
  <c r="K737"/>
  <c r="M737"/>
  <c r="O737"/>
  <c r="Q737"/>
  <c r="S737"/>
  <c r="G743"/>
  <c r="K743"/>
  <c r="M743"/>
  <c r="O743"/>
  <c r="Q743"/>
  <c r="S743"/>
  <c r="G758"/>
  <c r="K758"/>
  <c r="M758"/>
  <c r="O758"/>
  <c r="Q758"/>
  <c r="S758"/>
  <c r="G765"/>
  <c r="K765"/>
  <c r="M765"/>
  <c r="O765"/>
  <c r="Q765"/>
  <c r="S765"/>
  <c r="G770"/>
  <c r="K770"/>
  <c r="M770"/>
  <c r="O770"/>
  <c r="Q770"/>
  <c r="S770"/>
  <c r="G775"/>
  <c r="K775"/>
  <c r="M775"/>
  <c r="O775"/>
  <c r="Q775"/>
  <c r="S775"/>
  <c r="G779"/>
  <c r="K779"/>
  <c r="M779"/>
  <c r="O779"/>
  <c r="Q779"/>
  <c r="S779"/>
  <c r="G796"/>
  <c r="K796"/>
  <c r="M796"/>
  <c r="O796"/>
  <c r="Q796"/>
  <c r="S796"/>
  <c r="G808"/>
  <c r="K808"/>
  <c r="M808"/>
  <c r="O808"/>
  <c r="Q808"/>
  <c r="S808"/>
  <c r="G2"/>
  <c r="K2"/>
  <c r="M2"/>
  <c r="O2"/>
  <c r="Q2"/>
  <c r="S2"/>
  <c r="G5"/>
  <c r="K5"/>
  <c r="M5"/>
  <c r="O5"/>
  <c r="Q5"/>
  <c r="S5"/>
  <c r="G7"/>
  <c r="K7"/>
  <c r="M7"/>
  <c r="O7"/>
  <c r="Q7"/>
  <c r="S7"/>
  <c r="G9"/>
  <c r="K9"/>
  <c r="M9"/>
  <c r="O9"/>
  <c r="Q9"/>
  <c r="S9"/>
  <c r="G10"/>
  <c r="K10"/>
  <c r="M10"/>
  <c r="O10"/>
  <c r="Q10"/>
  <c r="S10"/>
  <c r="G11"/>
  <c r="K11"/>
  <c r="M11"/>
  <c r="O11"/>
  <c r="Q11"/>
  <c r="S11"/>
  <c r="G12"/>
  <c r="K12"/>
  <c r="M12"/>
  <c r="O12"/>
  <c r="Q12"/>
  <c r="S12"/>
  <c r="G14"/>
  <c r="K14"/>
  <c r="M14"/>
  <c r="O14"/>
  <c r="Q14"/>
  <c r="S14"/>
  <c r="G21"/>
  <c r="K21"/>
  <c r="M21"/>
  <c r="O21"/>
  <c r="Q21"/>
  <c r="S21"/>
  <c r="K22"/>
  <c r="O22"/>
  <c r="Q22"/>
  <c r="G43"/>
  <c r="K43"/>
  <c r="M43"/>
  <c r="O43"/>
  <c r="Q43"/>
  <c r="S43"/>
  <c r="G50"/>
  <c r="K50"/>
  <c r="M50"/>
  <c r="O50"/>
  <c r="Q50"/>
  <c r="S50"/>
  <c r="G54"/>
  <c r="K54"/>
  <c r="M54"/>
  <c r="O54"/>
  <c r="Q54"/>
  <c r="S54"/>
  <c r="G59"/>
  <c r="K59"/>
  <c r="M59"/>
  <c r="O59"/>
  <c r="Q59"/>
  <c r="S59"/>
  <c r="G67"/>
  <c r="K67"/>
  <c r="M67"/>
  <c r="O67"/>
  <c r="Q67"/>
  <c r="S67"/>
  <c r="G76"/>
  <c r="K76"/>
  <c r="M76"/>
  <c r="O76"/>
  <c r="Q76"/>
  <c r="S76"/>
  <c r="G80"/>
  <c r="K80"/>
  <c r="M80"/>
  <c r="O80"/>
  <c r="Q80"/>
  <c r="S80"/>
  <c r="G82"/>
  <c r="K82"/>
  <c r="M82"/>
  <c r="O82"/>
  <c r="Q82"/>
  <c r="S82"/>
  <c r="G117"/>
  <c r="K117"/>
  <c r="M117"/>
  <c r="O117"/>
  <c r="Q117"/>
  <c r="S117"/>
  <c r="G118"/>
  <c r="K118"/>
  <c r="M118"/>
  <c r="O118"/>
  <c r="Q118"/>
  <c r="S118"/>
  <c r="G119"/>
  <c r="K119"/>
  <c r="M119"/>
  <c r="O119"/>
  <c r="Q119"/>
  <c r="S119"/>
  <c r="G120"/>
  <c r="K120"/>
  <c r="M120"/>
  <c r="O120"/>
  <c r="Q120"/>
  <c r="S120"/>
  <c r="G159"/>
  <c r="K159"/>
  <c r="M159"/>
  <c r="O159"/>
  <c r="Q159"/>
  <c r="S159"/>
  <c r="G179"/>
  <c r="K179"/>
  <c r="M179"/>
  <c r="O179"/>
  <c r="Q179"/>
  <c r="S179"/>
  <c r="G184"/>
  <c r="K184"/>
  <c r="M184"/>
  <c r="O184"/>
  <c r="Q184"/>
  <c r="S184"/>
  <c r="G190"/>
  <c r="K190"/>
  <c r="M190"/>
  <c r="O190"/>
  <c r="Q190"/>
  <c r="S190"/>
  <c r="G191"/>
  <c r="K191"/>
  <c r="M191"/>
  <c r="O191"/>
  <c r="Q191"/>
  <c r="S191"/>
  <c r="G192"/>
  <c r="K192"/>
  <c r="M192"/>
  <c r="O192"/>
  <c r="Q192"/>
  <c r="S192"/>
  <c r="G195"/>
  <c r="K195"/>
  <c r="M195"/>
  <c r="O195"/>
  <c r="Q195"/>
  <c r="S195"/>
  <c r="G202"/>
  <c r="K202"/>
  <c r="M202"/>
  <c r="O202"/>
  <c r="Q202"/>
  <c r="S202"/>
  <c r="G206"/>
  <c r="K206"/>
  <c r="M206"/>
  <c r="O206"/>
  <c r="Q206"/>
  <c r="S206"/>
  <c r="G215"/>
  <c r="K215"/>
  <c r="M215"/>
  <c r="O215"/>
  <c r="Q215"/>
  <c r="S215"/>
  <c r="G220"/>
  <c r="K220"/>
  <c r="M220"/>
  <c r="O220"/>
  <c r="Q220"/>
  <c r="S220"/>
  <c r="G226"/>
  <c r="K226"/>
  <c r="M226"/>
  <c r="O226"/>
  <c r="Q226"/>
  <c r="S226"/>
  <c r="G229"/>
  <c r="K229"/>
  <c r="M229"/>
  <c r="O229"/>
  <c r="Q229"/>
  <c r="S229"/>
  <c r="G251"/>
  <c r="K251"/>
  <c r="M251"/>
  <c r="O251"/>
  <c r="Q251"/>
  <c r="S251"/>
  <c r="G255"/>
  <c r="K255"/>
  <c r="M255"/>
  <c r="O255"/>
  <c r="Q255"/>
  <c r="S255"/>
  <c r="G258"/>
  <c r="K258"/>
  <c r="M258"/>
  <c r="O258"/>
  <c r="Q258"/>
  <c r="S258"/>
  <c r="G259"/>
  <c r="K259"/>
  <c r="M259"/>
  <c r="O259"/>
  <c r="Q259"/>
  <c r="S259"/>
  <c r="G262"/>
  <c r="K262"/>
  <c r="M262"/>
  <c r="O262"/>
  <c r="Q262"/>
  <c r="S262"/>
  <c r="G263"/>
  <c r="K263"/>
  <c r="M263"/>
  <c r="O263"/>
  <c r="Q263"/>
  <c r="S263"/>
  <c r="G267"/>
  <c r="K267"/>
  <c r="M267"/>
  <c r="O267"/>
  <c r="Q267"/>
  <c r="S267"/>
  <c r="G270"/>
  <c r="K270"/>
  <c r="M270"/>
  <c r="O270"/>
  <c r="Q270"/>
  <c r="S270"/>
  <c r="G273"/>
  <c r="K273"/>
  <c r="M273"/>
  <c r="O273"/>
  <c r="Q273"/>
  <c r="S273"/>
  <c r="G285"/>
  <c r="K285"/>
  <c r="M285"/>
  <c r="O285"/>
  <c r="Q285"/>
  <c r="S285"/>
  <c r="G291"/>
  <c r="K291"/>
  <c r="M291"/>
  <c r="O291"/>
  <c r="Q291"/>
  <c r="S291"/>
  <c r="G292"/>
  <c r="K292"/>
  <c r="M292"/>
  <c r="O292"/>
  <c r="Q292"/>
  <c r="S292"/>
  <c r="G294"/>
  <c r="K294"/>
  <c r="M294"/>
  <c r="O294"/>
  <c r="Q294"/>
  <c r="S294"/>
  <c r="G313"/>
  <c r="K313"/>
  <c r="M313"/>
  <c r="O313"/>
  <c r="Q313"/>
  <c r="S313"/>
  <c r="G315"/>
  <c r="K315"/>
  <c r="M315"/>
  <c r="O315"/>
  <c r="Q315"/>
  <c r="S315"/>
  <c r="G316"/>
  <c r="K316"/>
  <c r="M316"/>
  <c r="O316"/>
  <c r="Q316"/>
  <c r="S316"/>
  <c r="G330"/>
  <c r="K330"/>
  <c r="M330"/>
  <c r="O330"/>
  <c r="Q330"/>
  <c r="S330"/>
  <c r="G332"/>
  <c r="K332"/>
  <c r="M332"/>
  <c r="O332"/>
  <c r="Q332"/>
  <c r="S332"/>
  <c r="G334"/>
  <c r="K334"/>
  <c r="M334"/>
  <c r="O334"/>
  <c r="Q334"/>
  <c r="S334"/>
  <c r="G339"/>
  <c r="K339"/>
  <c r="M339"/>
  <c r="O339"/>
  <c r="Q339"/>
  <c r="S339"/>
  <c r="G349"/>
  <c r="K349"/>
  <c r="M349"/>
  <c r="O349"/>
  <c r="Q349"/>
  <c r="S349"/>
  <c r="G353"/>
  <c r="K353"/>
  <c r="M353"/>
  <c r="O353"/>
  <c r="Q353"/>
  <c r="S353"/>
  <c r="G358"/>
  <c r="K358"/>
  <c r="M358"/>
  <c r="O358"/>
  <c r="Q358"/>
  <c r="S358"/>
  <c r="G360"/>
  <c r="K360"/>
  <c r="M360"/>
  <c r="O360"/>
  <c r="Q360"/>
  <c r="S360"/>
  <c r="G362"/>
  <c r="K362"/>
  <c r="M362"/>
  <c r="O362"/>
  <c r="Q362"/>
  <c r="S362"/>
  <c r="G376"/>
  <c r="K376"/>
  <c r="M376"/>
  <c r="O376"/>
  <c r="Q376"/>
  <c r="S376"/>
  <c r="G381"/>
  <c r="K381"/>
  <c r="M381"/>
  <c r="O381"/>
  <c r="Q381"/>
  <c r="S381"/>
  <c r="G382"/>
  <c r="K382"/>
  <c r="M382"/>
  <c r="O382"/>
  <c r="Q382"/>
  <c r="S382"/>
  <c r="G385"/>
  <c r="K385"/>
  <c r="M385"/>
  <c r="O385"/>
  <c r="Q385"/>
  <c r="S385"/>
  <c r="G389"/>
  <c r="K389"/>
  <c r="M389"/>
  <c r="O389"/>
  <c r="Q389"/>
  <c r="S389"/>
  <c r="G395"/>
  <c r="K395"/>
  <c r="M395"/>
  <c r="O395"/>
  <c r="Q395"/>
  <c r="S395"/>
  <c r="G431"/>
  <c r="K431"/>
  <c r="M431"/>
  <c r="O431"/>
  <c r="Q431"/>
  <c r="S431"/>
  <c r="G432"/>
  <c r="K432"/>
  <c r="M432"/>
  <c r="O432"/>
  <c r="Q432"/>
  <c r="S432"/>
  <c r="G448"/>
  <c r="K448"/>
  <c r="M448"/>
  <c r="O448"/>
  <c r="Q448"/>
  <c r="S448"/>
  <c r="G450"/>
  <c r="K450"/>
  <c r="M450"/>
  <c r="O450"/>
  <c r="Q450"/>
  <c r="S450"/>
  <c r="G453"/>
  <c r="K453"/>
  <c r="M453"/>
  <c r="O453"/>
  <c r="Q453"/>
  <c r="S453"/>
  <c r="G454"/>
  <c r="K454"/>
  <c r="M454"/>
  <c r="O454"/>
  <c r="Q454"/>
  <c r="S454"/>
  <c r="G456"/>
  <c r="K456"/>
  <c r="M456"/>
  <c r="O456"/>
  <c r="Q456"/>
  <c r="S456"/>
  <c r="G460"/>
  <c r="K460"/>
  <c r="M460"/>
  <c r="O460"/>
  <c r="Q460"/>
  <c r="S460"/>
  <c r="G461"/>
  <c r="K461"/>
  <c r="M461"/>
  <c r="O461"/>
  <c r="Q461"/>
  <c r="S461"/>
  <c r="G463"/>
  <c r="K463"/>
  <c r="M463"/>
  <c r="O463"/>
  <c r="Q463"/>
  <c r="S463"/>
  <c r="G525"/>
  <c r="K525"/>
  <c r="M525"/>
  <c r="O525"/>
  <c r="Q525"/>
  <c r="S525"/>
  <c r="G539"/>
  <c r="K539"/>
  <c r="M539"/>
  <c r="O539"/>
  <c r="Q539"/>
  <c r="S539"/>
  <c r="G548"/>
  <c r="K548"/>
  <c r="M548"/>
  <c r="O548"/>
  <c r="Q548"/>
  <c r="S548"/>
  <c r="G553"/>
  <c r="K553"/>
  <c r="M553"/>
  <c r="O553"/>
  <c r="Q553"/>
  <c r="S553"/>
  <c r="G555"/>
  <c r="K555"/>
  <c r="M555"/>
  <c r="O555"/>
  <c r="Q555"/>
  <c r="S555"/>
  <c r="G571"/>
  <c r="K571"/>
  <c r="M571"/>
  <c r="O571"/>
  <c r="Q571"/>
  <c r="S571"/>
  <c r="G572"/>
  <c r="K572"/>
  <c r="M572"/>
  <c r="O572"/>
  <c r="Q572"/>
  <c r="S572"/>
  <c r="G576"/>
  <c r="K576"/>
  <c r="M576"/>
  <c r="O576"/>
  <c r="Q576"/>
  <c r="S576"/>
  <c r="G582"/>
  <c r="K582"/>
  <c r="M582"/>
  <c r="O582"/>
  <c r="Q582"/>
  <c r="S582"/>
  <c r="G585"/>
  <c r="K585"/>
  <c r="M585"/>
  <c r="O585"/>
  <c r="Q585"/>
  <c r="S585"/>
  <c r="G602"/>
  <c r="K602"/>
  <c r="M602"/>
  <c r="O602"/>
  <c r="Q602"/>
  <c r="S602"/>
  <c r="G604"/>
  <c r="K604"/>
  <c r="M604"/>
  <c r="O604"/>
  <c r="Q604"/>
  <c r="S604"/>
  <c r="G608"/>
  <c r="K608"/>
  <c r="M608"/>
  <c r="O608"/>
  <c r="Q608"/>
  <c r="S608"/>
  <c r="G609"/>
  <c r="K609"/>
  <c r="M609"/>
  <c r="O609"/>
  <c r="Q609"/>
  <c r="S609"/>
  <c r="G611"/>
  <c r="K611"/>
  <c r="M611"/>
  <c r="O611"/>
  <c r="Q611"/>
  <c r="S611"/>
  <c r="G612"/>
  <c r="K612"/>
  <c r="M612"/>
  <c r="O612"/>
  <c r="Q612"/>
  <c r="S612"/>
  <c r="G613"/>
  <c r="K613"/>
  <c r="M613"/>
  <c r="O613"/>
  <c r="Q613"/>
  <c r="S613"/>
  <c r="G614"/>
  <c r="K614"/>
  <c r="M614"/>
  <c r="O614"/>
  <c r="Q614"/>
  <c r="S614"/>
  <c r="G617"/>
  <c r="K617"/>
  <c r="M617"/>
  <c r="O617"/>
  <c r="Q617"/>
  <c r="S617"/>
  <c r="G618"/>
  <c r="K618"/>
  <c r="M618"/>
  <c r="O618"/>
  <c r="Q618"/>
  <c r="S618"/>
  <c r="G620"/>
  <c r="K620"/>
  <c r="M620"/>
  <c r="O620"/>
  <c r="Q620"/>
  <c r="S620"/>
  <c r="G621"/>
  <c r="K621"/>
  <c r="M621"/>
  <c r="O621"/>
  <c r="Q621"/>
  <c r="S621"/>
  <c r="G622"/>
  <c r="K622"/>
  <c r="M622"/>
  <c r="O622"/>
  <c r="Q622"/>
  <c r="S622"/>
  <c r="G624"/>
  <c r="K624"/>
  <c r="M624"/>
  <c r="O624"/>
  <c r="Q624"/>
  <c r="S624"/>
  <c r="G662"/>
  <c r="K662"/>
  <c r="M662"/>
  <c r="O662"/>
  <c r="Q662"/>
  <c r="S662"/>
  <c r="G666"/>
  <c r="K666"/>
  <c r="M666"/>
  <c r="O666"/>
  <c r="Q666"/>
  <c r="S666"/>
  <c r="G672"/>
  <c r="K672"/>
  <c r="M672"/>
  <c r="O672"/>
  <c r="Q672"/>
  <c r="S672"/>
  <c r="G676"/>
  <c r="K676"/>
  <c r="M676"/>
  <c r="O676"/>
  <c r="Q676"/>
  <c r="S676"/>
  <c r="G678"/>
  <c r="K678"/>
  <c r="M678"/>
  <c r="O678"/>
  <c r="Q678"/>
  <c r="S678"/>
  <c r="G679"/>
  <c r="K679"/>
  <c r="M679"/>
  <c r="O679"/>
  <c r="Q679"/>
  <c r="S679"/>
  <c r="G681"/>
  <c r="K681"/>
  <c r="M681"/>
  <c r="O681"/>
  <c r="Q681"/>
  <c r="S681"/>
  <c r="G684"/>
  <c r="K684"/>
  <c r="M684"/>
  <c r="O684"/>
  <c r="Q684"/>
  <c r="S684"/>
  <c r="G686"/>
  <c r="K686"/>
  <c r="M686"/>
  <c r="O686"/>
  <c r="Q686"/>
  <c r="S686"/>
  <c r="G689"/>
  <c r="K689"/>
  <c r="M689"/>
  <c r="O689"/>
  <c r="Q689"/>
  <c r="S689"/>
  <c r="G690"/>
  <c r="K690"/>
  <c r="M690"/>
  <c r="O690"/>
  <c r="Q690"/>
  <c r="S690"/>
  <c r="G692"/>
  <c r="K692"/>
  <c r="M692"/>
  <c r="O692"/>
  <c r="Q692"/>
  <c r="S692"/>
  <c r="G695"/>
  <c r="K695"/>
  <c r="M695"/>
  <c r="O695"/>
  <c r="Q695"/>
  <c r="S695"/>
  <c r="G696"/>
  <c r="K696"/>
  <c r="M696"/>
  <c r="O696"/>
  <c r="Q696"/>
  <c r="S696"/>
  <c r="G697"/>
  <c r="K697"/>
  <c r="M697"/>
  <c r="O697"/>
  <c r="Q697"/>
  <c r="S697"/>
  <c r="G698"/>
  <c r="K698"/>
  <c r="M698"/>
  <c r="O698"/>
  <c r="Q698"/>
  <c r="S698"/>
  <c r="G700"/>
  <c r="K700"/>
  <c r="M700"/>
  <c r="O700"/>
  <c r="Q700"/>
  <c r="S700"/>
  <c r="G755"/>
  <c r="K755"/>
  <c r="M755"/>
  <c r="O755"/>
  <c r="Q755"/>
  <c r="S755"/>
  <c r="G762"/>
  <c r="K762"/>
  <c r="M762"/>
  <c r="O762"/>
  <c r="Q762"/>
  <c r="S762"/>
  <c r="G783"/>
  <c r="K783"/>
  <c r="M783"/>
  <c r="O783"/>
  <c r="Q783"/>
  <c r="S783"/>
  <c r="G788"/>
  <c r="K788"/>
  <c r="M788"/>
  <c r="O788"/>
  <c r="Q788"/>
  <c r="S788"/>
  <c r="G792"/>
  <c r="K792"/>
  <c r="M792"/>
  <c r="O792"/>
  <c r="Q792"/>
  <c r="S792"/>
  <c r="G30"/>
  <c r="K30"/>
  <c r="M30"/>
  <c r="O30"/>
  <c r="Q30"/>
  <c r="S30"/>
  <c r="G34"/>
  <c r="K34"/>
  <c r="M34"/>
  <c r="O34"/>
  <c r="Q34"/>
  <c r="S34"/>
  <c r="G39"/>
  <c r="K39"/>
  <c r="M39"/>
  <c r="O39"/>
  <c r="Q39"/>
  <c r="S39"/>
  <c r="G46"/>
  <c r="K46"/>
  <c r="M46"/>
  <c r="O46"/>
  <c r="Q46"/>
  <c r="S46"/>
  <c r="G51"/>
  <c r="K51"/>
  <c r="M51"/>
  <c r="O51"/>
  <c r="Q51"/>
  <c r="S51"/>
  <c r="G53"/>
  <c r="K53"/>
  <c r="M53"/>
  <c r="O53"/>
  <c r="Q53"/>
  <c r="S53"/>
  <c r="G58"/>
  <c r="K58"/>
  <c r="M58"/>
  <c r="O58"/>
  <c r="Q58"/>
  <c r="S58"/>
  <c r="G99"/>
  <c r="K99"/>
  <c r="M99"/>
  <c r="O99"/>
  <c r="Q99"/>
  <c r="S99"/>
  <c r="G100"/>
  <c r="K100"/>
  <c r="M100"/>
  <c r="O100"/>
  <c r="Q100"/>
  <c r="S100"/>
  <c r="G101"/>
  <c r="K101"/>
  <c r="M101"/>
  <c r="O101"/>
  <c r="Q101"/>
  <c r="S101"/>
  <c r="G104"/>
  <c r="K104"/>
  <c r="M104"/>
  <c r="O104"/>
  <c r="Q104"/>
  <c r="S104"/>
  <c r="G111"/>
  <c r="K111"/>
  <c r="M111"/>
  <c r="O111"/>
  <c r="Q111"/>
  <c r="S111"/>
  <c r="G121"/>
  <c r="K121"/>
  <c r="M121"/>
  <c r="O121"/>
  <c r="Q121"/>
  <c r="S121"/>
  <c r="G132"/>
  <c r="K132"/>
  <c r="M132"/>
  <c r="O132"/>
  <c r="Q132"/>
  <c r="S132"/>
  <c r="G136"/>
  <c r="K136"/>
  <c r="M136"/>
  <c r="O136"/>
  <c r="Q136"/>
  <c r="S136"/>
  <c r="G139"/>
  <c r="K139"/>
  <c r="M139"/>
  <c r="O139"/>
  <c r="Q139"/>
  <c r="S139"/>
  <c r="G140"/>
  <c r="K140"/>
  <c r="M140"/>
  <c r="O140"/>
  <c r="Q140"/>
  <c r="S140"/>
  <c r="G143"/>
  <c r="K143"/>
  <c r="M143"/>
  <c r="O143"/>
  <c r="Q143"/>
  <c r="S143"/>
  <c r="G156"/>
  <c r="K156"/>
  <c r="M156"/>
  <c r="O156"/>
  <c r="Q156"/>
  <c r="S156"/>
  <c r="G157"/>
  <c r="K157"/>
  <c r="M157"/>
  <c r="O157"/>
  <c r="Q157"/>
  <c r="S157"/>
  <c r="G162"/>
  <c r="K162"/>
  <c r="M162"/>
  <c r="O162"/>
  <c r="Q162"/>
  <c r="S162"/>
  <c r="G163"/>
  <c r="K163"/>
  <c r="M163"/>
  <c r="O163"/>
  <c r="Q163"/>
  <c r="S163"/>
  <c r="G194"/>
  <c r="K194"/>
  <c r="M194"/>
  <c r="O194"/>
  <c r="Q194"/>
  <c r="S194"/>
  <c r="G200"/>
  <c r="K200"/>
  <c r="M200"/>
  <c r="O200"/>
  <c r="Q200"/>
  <c r="S200"/>
  <c r="G203"/>
  <c r="K203"/>
  <c r="M203"/>
  <c r="O203"/>
  <c r="Q203"/>
  <c r="S203"/>
  <c r="G204"/>
  <c r="K204"/>
  <c r="M204"/>
  <c r="O204"/>
  <c r="Q204"/>
  <c r="S204"/>
  <c r="G205"/>
  <c r="K205"/>
  <c r="M205"/>
  <c r="O205"/>
  <c r="Q205"/>
  <c r="S205"/>
  <c r="G219"/>
  <c r="K219"/>
  <c r="M219"/>
  <c r="O219"/>
  <c r="Q219"/>
  <c r="S219"/>
  <c r="G232"/>
  <c r="K232"/>
  <c r="M232"/>
  <c r="O232"/>
  <c r="Q232"/>
  <c r="S232"/>
  <c r="G264"/>
  <c r="K264"/>
  <c r="M264"/>
  <c r="O264"/>
  <c r="Q264"/>
  <c r="S264"/>
  <c r="G265"/>
  <c r="K265"/>
  <c r="O265"/>
  <c r="Q265"/>
  <c r="G281"/>
  <c r="K281"/>
  <c r="M281"/>
  <c r="O281"/>
  <c r="Q281"/>
  <c r="S281"/>
  <c r="G301"/>
  <c r="K301"/>
  <c r="M301"/>
  <c r="O301"/>
  <c r="Q301"/>
  <c r="S301"/>
  <c r="G341"/>
  <c r="K341"/>
  <c r="M341"/>
  <c r="O341"/>
  <c r="Q341"/>
  <c r="S341"/>
  <c r="G351"/>
  <c r="K351"/>
  <c r="M351"/>
  <c r="O351"/>
  <c r="Q351"/>
  <c r="S351"/>
  <c r="G357"/>
  <c r="K357"/>
  <c r="M357"/>
  <c r="O357"/>
  <c r="Q357"/>
  <c r="S357"/>
  <c r="G368"/>
  <c r="K368"/>
  <c r="M368"/>
  <c r="O368"/>
  <c r="Q368"/>
  <c r="S368"/>
  <c r="G373"/>
  <c r="K373"/>
  <c r="M373"/>
  <c r="O373"/>
  <c r="Q373"/>
  <c r="S373"/>
  <c r="G374"/>
  <c r="K374"/>
  <c r="M374"/>
  <c r="O374"/>
  <c r="Q374"/>
  <c r="S374"/>
  <c r="G375"/>
  <c r="K375"/>
  <c r="M375"/>
  <c r="O375"/>
  <c r="Q375"/>
  <c r="S375"/>
  <c r="G379"/>
  <c r="K379"/>
  <c r="M379"/>
  <c r="O379"/>
  <c r="Q379"/>
  <c r="S379"/>
  <c r="G386"/>
  <c r="K386"/>
  <c r="M386"/>
  <c r="O386"/>
  <c r="Q386"/>
  <c r="S386"/>
  <c r="G388"/>
  <c r="K388"/>
  <c r="M388"/>
  <c r="O388"/>
  <c r="Q388"/>
  <c r="S388"/>
  <c r="G390"/>
  <c r="K390"/>
  <c r="M390"/>
  <c r="O390"/>
  <c r="Q390"/>
  <c r="S390"/>
  <c r="G391"/>
  <c r="K391"/>
  <c r="M391"/>
  <c r="O391"/>
  <c r="Q391"/>
  <c r="S391"/>
  <c r="G396"/>
  <c r="K396"/>
  <c r="M396"/>
  <c r="O396"/>
  <c r="Q396"/>
  <c r="S396"/>
  <c r="G401"/>
  <c r="K401"/>
  <c r="M401"/>
  <c r="O401"/>
  <c r="Q401"/>
  <c r="S401"/>
  <c r="G405"/>
  <c r="K405"/>
  <c r="M405"/>
  <c r="O405"/>
  <c r="Q405"/>
  <c r="S405"/>
  <c r="K409"/>
  <c r="O409"/>
  <c r="Q409"/>
  <c r="G413"/>
  <c r="K413"/>
  <c r="M413"/>
  <c r="O413"/>
  <c r="Q413"/>
  <c r="S413"/>
  <c r="G415"/>
  <c r="K415"/>
  <c r="M415"/>
  <c r="O415"/>
  <c r="Q415"/>
  <c r="S415"/>
  <c r="G443"/>
  <c r="K443"/>
  <c r="M443"/>
  <c r="O443"/>
  <c r="Q443"/>
  <c r="S443"/>
  <c r="G444"/>
  <c r="K444"/>
  <c r="M444"/>
  <c r="O444"/>
  <c r="Q444"/>
  <c r="S444"/>
  <c r="G466"/>
  <c r="K466"/>
  <c r="M466"/>
  <c r="O466"/>
  <c r="Q466"/>
  <c r="S466"/>
  <c r="G467"/>
  <c r="K467"/>
  <c r="M467"/>
  <c r="O467"/>
  <c r="Q467"/>
  <c r="S467"/>
  <c r="G468"/>
  <c r="K468"/>
  <c r="M468"/>
  <c r="O468"/>
  <c r="Q468"/>
  <c r="S468"/>
  <c r="G477"/>
  <c r="K477"/>
  <c r="M477"/>
  <c r="O477"/>
  <c r="Q477"/>
  <c r="S477"/>
  <c r="G479"/>
  <c r="K479"/>
  <c r="M479"/>
  <c r="O479"/>
  <c r="Q479"/>
  <c r="S479"/>
  <c r="G480"/>
  <c r="K480"/>
  <c r="M480"/>
  <c r="O480"/>
  <c r="Q480"/>
  <c r="S480"/>
  <c r="G481"/>
  <c r="K481"/>
  <c r="M481"/>
  <c r="O481"/>
  <c r="Q481"/>
  <c r="S481"/>
  <c r="G482"/>
  <c r="K482"/>
  <c r="M482"/>
  <c r="O482"/>
  <c r="Q482"/>
  <c r="S482"/>
  <c r="G489"/>
  <c r="K489"/>
  <c r="M489"/>
  <c r="O489"/>
  <c r="Q489"/>
  <c r="S489"/>
  <c r="G490"/>
  <c r="K490"/>
  <c r="M490"/>
  <c r="O490"/>
  <c r="Q490"/>
  <c r="S490"/>
  <c r="G491"/>
  <c r="K491"/>
  <c r="M491"/>
  <c r="O491"/>
  <c r="Q491"/>
  <c r="S491"/>
  <c r="G504"/>
  <c r="K504"/>
  <c r="M504"/>
  <c r="O504"/>
  <c r="Q504"/>
  <c r="S504"/>
  <c r="G508"/>
  <c r="K508"/>
  <c r="M508"/>
  <c r="O508"/>
  <c r="Q508"/>
  <c r="S508"/>
  <c r="G512"/>
  <c r="K512"/>
  <c r="M512"/>
  <c r="O512"/>
  <c r="Q512"/>
  <c r="S512"/>
  <c r="G515"/>
  <c r="K515"/>
  <c r="M515"/>
  <c r="O515"/>
  <c r="Q515"/>
  <c r="S515"/>
  <c r="G517"/>
  <c r="K517"/>
  <c r="M517"/>
  <c r="O517"/>
  <c r="Q517"/>
  <c r="S517"/>
  <c r="G530"/>
  <c r="K530"/>
  <c r="M530"/>
  <c r="O530"/>
  <c r="Q530"/>
  <c r="S530"/>
  <c r="G534"/>
  <c r="K534"/>
  <c r="M534"/>
  <c r="O534"/>
  <c r="Q534"/>
  <c r="S534"/>
  <c r="G538"/>
  <c r="K538"/>
  <c r="M538"/>
  <c r="O538"/>
  <c r="Q538"/>
  <c r="S538"/>
  <c r="G544"/>
  <c r="K544"/>
  <c r="M544"/>
  <c r="O544"/>
  <c r="Q544"/>
  <c r="S544"/>
  <c r="G547"/>
  <c r="K547"/>
  <c r="M547"/>
  <c r="O547"/>
  <c r="Q547"/>
  <c r="S547"/>
  <c r="G552"/>
  <c r="K552"/>
  <c r="M552"/>
  <c r="O552"/>
  <c r="Q552"/>
  <c r="S552"/>
  <c r="G554"/>
  <c r="K554"/>
  <c r="M554"/>
  <c r="O554"/>
  <c r="Q554"/>
  <c r="S554"/>
  <c r="G557"/>
  <c r="K557"/>
  <c r="M557"/>
  <c r="O557"/>
  <c r="Q557"/>
  <c r="S557"/>
  <c r="G559"/>
  <c r="K559"/>
  <c r="M559"/>
  <c r="O559"/>
  <c r="Q559"/>
  <c r="S559"/>
  <c r="G561"/>
  <c r="K561"/>
  <c r="M561"/>
  <c r="O561"/>
  <c r="Q561"/>
  <c r="S561"/>
  <c r="G562"/>
  <c r="K562"/>
  <c r="M562"/>
  <c r="O562"/>
  <c r="Q562"/>
  <c r="S562"/>
  <c r="G563"/>
  <c r="K563"/>
  <c r="M563"/>
  <c r="O563"/>
  <c r="Q563"/>
  <c r="S563"/>
  <c r="G578"/>
  <c r="K578"/>
  <c r="M578"/>
  <c r="O578"/>
  <c r="Q578"/>
  <c r="S578"/>
  <c r="G583"/>
  <c r="K583"/>
  <c r="M583"/>
  <c r="O583"/>
  <c r="Q583"/>
  <c r="S583"/>
  <c r="G584"/>
  <c r="K584"/>
  <c r="M584"/>
  <c r="O584"/>
  <c r="Q584"/>
  <c r="S584"/>
  <c r="G590"/>
  <c r="K590"/>
  <c r="M590"/>
  <c r="O590"/>
  <c r="Q590"/>
  <c r="S590"/>
  <c r="G635"/>
  <c r="K635"/>
  <c r="M635"/>
  <c r="O635"/>
  <c r="Q635"/>
  <c r="S635"/>
  <c r="G639"/>
  <c r="K639"/>
  <c r="M639"/>
  <c r="O639"/>
  <c r="Q639"/>
  <c r="S639"/>
  <c r="G643"/>
  <c r="K643"/>
  <c r="M643"/>
  <c r="O643"/>
  <c r="Q643"/>
  <c r="S643"/>
  <c r="G682"/>
  <c r="K682"/>
  <c r="M682"/>
  <c r="O682"/>
  <c r="Q682"/>
  <c r="S682"/>
  <c r="G718"/>
  <c r="K718"/>
  <c r="M718"/>
  <c r="O718"/>
  <c r="Q718"/>
  <c r="S718"/>
  <c r="G719"/>
  <c r="K719"/>
  <c r="M719"/>
  <c r="O719"/>
  <c r="Q719"/>
  <c r="S719"/>
  <c r="G724"/>
  <c r="K724"/>
  <c r="M724"/>
  <c r="O724"/>
  <c r="Q724"/>
  <c r="S724"/>
  <c r="G726"/>
  <c r="K726"/>
  <c r="M726"/>
  <c r="O726"/>
  <c r="Q726"/>
  <c r="S726"/>
  <c r="G728"/>
  <c r="K728"/>
  <c r="M728"/>
  <c r="O728"/>
  <c r="Q728"/>
  <c r="S728"/>
  <c r="G732"/>
  <c r="K732"/>
  <c r="M732"/>
  <c r="O732"/>
  <c r="Q732"/>
  <c r="S732"/>
  <c r="G733"/>
  <c r="K733"/>
  <c r="M733"/>
  <c r="O733"/>
  <c r="Q733"/>
  <c r="S733"/>
  <c r="G734"/>
  <c r="K734"/>
  <c r="M734"/>
  <c r="O734"/>
  <c r="Q734"/>
  <c r="S734"/>
  <c r="G738"/>
  <c r="K738"/>
  <c r="M738"/>
  <c r="O738"/>
  <c r="Q738"/>
  <c r="S738"/>
  <c r="G752"/>
  <c r="K752"/>
  <c r="M752"/>
  <c r="O752"/>
  <c r="Q752"/>
  <c r="S752"/>
  <c r="G760"/>
  <c r="K760"/>
  <c r="M760"/>
  <c r="O760"/>
  <c r="Q760"/>
  <c r="S760"/>
  <c r="G766"/>
  <c r="K766"/>
  <c r="M766"/>
  <c r="O766"/>
  <c r="Q766"/>
  <c r="S766"/>
  <c r="G771"/>
  <c r="K771"/>
  <c r="M771"/>
  <c r="O771"/>
  <c r="Q771"/>
  <c r="S771"/>
  <c r="G777"/>
  <c r="K777"/>
  <c r="M777"/>
  <c r="O777"/>
  <c r="Q777"/>
  <c r="S777"/>
  <c r="G780"/>
  <c r="K780"/>
  <c r="M780"/>
  <c r="O780"/>
  <c r="Q780"/>
  <c r="S780"/>
  <c r="G782"/>
  <c r="K782"/>
  <c r="M782"/>
  <c r="O782"/>
  <c r="Q782"/>
  <c r="S782"/>
  <c r="G786"/>
  <c r="K786"/>
  <c r="M786"/>
  <c r="O786"/>
  <c r="Q786"/>
  <c r="S786"/>
  <c r="G795"/>
  <c r="K795"/>
  <c r="M795"/>
  <c r="O795"/>
  <c r="Q795"/>
  <c r="S795"/>
  <c r="G801"/>
  <c r="K801"/>
  <c r="M801"/>
  <c r="O801"/>
  <c r="Q801"/>
  <c r="S801"/>
  <c r="F809"/>
  <c r="H809"/>
  <c r="I809"/>
  <c r="J809"/>
  <c r="L809"/>
  <c r="N809"/>
  <c r="P809"/>
  <c r="R809"/>
  <c r="K809" l="1"/>
  <c r="O809"/>
  <c r="E812"/>
  <c r="Q809"/>
  <c r="S809"/>
  <c r="M809"/>
  <c r="G809"/>
</calcChain>
</file>

<file path=xl/sharedStrings.xml><?xml version="1.0" encoding="utf-8"?>
<sst xmlns="http://schemas.openxmlformats.org/spreadsheetml/2006/main" count="3644" uniqueCount="1216">
  <si>
    <t>CLUB</t>
  </si>
  <si>
    <t>200 OBSTACLES</t>
  </si>
  <si>
    <t xml:space="preserve">50 MANNEQUIN </t>
  </si>
  <si>
    <t>100 COMBINE</t>
  </si>
  <si>
    <t>100 MANNEQUIN PALMES</t>
  </si>
  <si>
    <t xml:space="preserve"> 100 BOUEE TUBE</t>
  </si>
  <si>
    <t>200 SUPER SAUVETEUR</t>
  </si>
  <si>
    <t>NOM</t>
  </si>
  <si>
    <t>HENDAYE SC</t>
  </si>
  <si>
    <t>100 OBSTACLES</t>
  </si>
  <si>
    <t>SIX FOURS AS CACHALOTS</t>
  </si>
  <si>
    <t>ALBI EN</t>
  </si>
  <si>
    <t>BIARRITZ SC</t>
  </si>
  <si>
    <t>HOSSEGOR SC</t>
  </si>
  <si>
    <t>MONTPELLIER AQUALOVE SAUVETAGE</t>
  </si>
  <si>
    <t>SETE MNSL</t>
  </si>
  <si>
    <t>CAPBRETON SC</t>
  </si>
  <si>
    <t>PERPIGNAN ESN</t>
  </si>
  <si>
    <t>POITIERS ACTION SAUVETAGE</t>
  </si>
  <si>
    <t>TOULOUSE CST</t>
  </si>
  <si>
    <t>BEGLES S</t>
  </si>
  <si>
    <t>RENNES BREIZH SAUVETAGE COTIER</t>
  </si>
  <si>
    <t>MARSEILLE ASPTT</t>
  </si>
  <si>
    <t>COLMAR ACSS</t>
  </si>
  <si>
    <t>SAINT BREVIN SESCB</t>
  </si>
  <si>
    <t>AMIENS S</t>
  </si>
  <si>
    <t>ST NAZAIRE ASCA44</t>
  </si>
  <si>
    <t>MURET CSSM</t>
  </si>
  <si>
    <t>DINARD ASCE</t>
  </si>
  <si>
    <t>LAVAUR NATATION 81</t>
  </si>
  <si>
    <t>VILLENEUVE ANV</t>
  </si>
  <si>
    <t>MARSEILLE ESM</t>
  </si>
  <si>
    <t>FRONTON DF</t>
  </si>
  <si>
    <t>LACYDON N.S.</t>
  </si>
  <si>
    <t>TARBES EPSTN</t>
  </si>
  <si>
    <t>ROYAN ASS</t>
  </si>
  <si>
    <t>MIMIZAN MSS</t>
  </si>
  <si>
    <t>TOURNEFEUILLE SN</t>
  </si>
  <si>
    <t>CANNES SC</t>
  </si>
  <si>
    <t>MESSANGES WAITEUTEU</t>
  </si>
  <si>
    <t>LIT ET MIXE</t>
  </si>
  <si>
    <t>MONTMARTRE AMNS</t>
  </si>
  <si>
    <t>THOUARS CN</t>
  </si>
  <si>
    <t>BISCAROSSE OSS</t>
  </si>
  <si>
    <t>VITROLLES ESSV</t>
  </si>
  <si>
    <t>FRONTIGNAN NO</t>
  </si>
  <si>
    <t>ANGLET</t>
  </si>
  <si>
    <t>AGDE AASS</t>
  </si>
  <si>
    <t>SERVIERES</t>
  </si>
  <si>
    <t>MONTPELLIER SAUVETAGE</t>
  </si>
  <si>
    <t>AVIGNON AFSA 84</t>
  </si>
  <si>
    <t>BELHARRA WC</t>
  </si>
  <si>
    <t>SO CANDE</t>
  </si>
  <si>
    <t>SAUVETEURS DE LA CHARENTE</t>
  </si>
  <si>
    <t>ANGERS AQUARIUS</t>
  </si>
  <si>
    <t>VALENCIENNES CNSV</t>
  </si>
  <si>
    <t>NOEUX LES MINES ASN</t>
  </si>
  <si>
    <t>SORE</t>
  </si>
  <si>
    <t>PARIS AJACLI</t>
  </si>
  <si>
    <t>MONTAUBAN AMSS</t>
  </si>
  <si>
    <t>TREGOR-GOELO CSSTG</t>
  </si>
  <si>
    <t>LACANAU SC</t>
  </si>
  <si>
    <t>RAISME S</t>
  </si>
  <si>
    <t>VAL D'ORGE SA</t>
  </si>
  <si>
    <t>Categ</t>
  </si>
  <si>
    <t>Prénom</t>
  </si>
  <si>
    <t>NICE SPT</t>
  </si>
  <si>
    <t>DUFFAUT</t>
  </si>
  <si>
    <t>RIVIERE</t>
  </si>
  <si>
    <t>PANIS</t>
  </si>
  <si>
    <t>CAZAUX</t>
  </si>
  <si>
    <t>DUPUY</t>
  </si>
  <si>
    <t>GLINKA</t>
  </si>
  <si>
    <t>BERGES</t>
  </si>
  <si>
    <t>CORDOBA</t>
  </si>
  <si>
    <t>Minime</t>
  </si>
  <si>
    <t>Cadette</t>
  </si>
  <si>
    <t>Junior</t>
  </si>
  <si>
    <t>Sénior</t>
  </si>
  <si>
    <t>Master</t>
  </si>
  <si>
    <t>TEYCHENNE</t>
  </si>
  <si>
    <t>Luana</t>
  </si>
  <si>
    <t>Océane</t>
  </si>
  <si>
    <t>Noémie</t>
  </si>
  <si>
    <t>Oriane</t>
  </si>
  <si>
    <t>DURAND</t>
  </si>
  <si>
    <t>Léa</t>
  </si>
  <si>
    <t>THIERY</t>
  </si>
  <si>
    <t>Emma</t>
  </si>
  <si>
    <t>MONTANE</t>
  </si>
  <si>
    <t>Mathilde</t>
  </si>
  <si>
    <t>POINGT</t>
  </si>
  <si>
    <t>Julie</t>
  </si>
  <si>
    <t xml:space="preserve">DESCHAMPS </t>
  </si>
  <si>
    <t>Lola</t>
  </si>
  <si>
    <t>HEUGAS</t>
  </si>
  <si>
    <t>Clarisse</t>
  </si>
  <si>
    <t>FEDERICI</t>
  </si>
  <si>
    <t>Camille</t>
  </si>
  <si>
    <t>SENAC</t>
  </si>
  <si>
    <t xml:space="preserve">Chloé </t>
  </si>
  <si>
    <t>BOURGUIGNON</t>
  </si>
  <si>
    <t>Auriane</t>
  </si>
  <si>
    <t>VALENTI</t>
  </si>
  <si>
    <t>Audrey</t>
  </si>
  <si>
    <t>CAZALS</t>
  </si>
  <si>
    <t>Lisa</t>
  </si>
  <si>
    <t xml:space="preserve">DE NEIVA </t>
  </si>
  <si>
    <t>Noéline</t>
  </si>
  <si>
    <t>DUCASSÉ</t>
  </si>
  <si>
    <t>Léna</t>
  </si>
  <si>
    <t>LANET</t>
  </si>
  <si>
    <t>Mélanie</t>
  </si>
  <si>
    <t>LAMBEAUX</t>
  </si>
  <si>
    <t>Clotilde</t>
  </si>
  <si>
    <t>POUX</t>
  </si>
  <si>
    <t>Jessica</t>
  </si>
  <si>
    <t>BOISGERAULT</t>
  </si>
  <si>
    <t>Aline</t>
  </si>
  <si>
    <t xml:space="preserve">MIAUX </t>
  </si>
  <si>
    <t>Maève</t>
  </si>
  <si>
    <t>PEREZ-SUZANNA</t>
  </si>
  <si>
    <t>Diane</t>
  </si>
  <si>
    <t>PINEAU</t>
  </si>
  <si>
    <t>Marie</t>
  </si>
  <si>
    <t>Isabeau</t>
  </si>
  <si>
    <t>THIBAULT</t>
  </si>
  <si>
    <t>Laura</t>
  </si>
  <si>
    <t>MOULIS</t>
  </si>
  <si>
    <t>Sandrine</t>
  </si>
  <si>
    <t>THEILLET</t>
  </si>
  <si>
    <t>ZAIR</t>
  </si>
  <si>
    <t>LELOUP</t>
  </si>
  <si>
    <t>BOUKHARI</t>
  </si>
  <si>
    <t>VANOVERSTRAET</t>
  </si>
  <si>
    <t>WEILER</t>
  </si>
  <si>
    <t>GISCA</t>
  </si>
  <si>
    <t>TRARI</t>
  </si>
  <si>
    <t>TOUATI</t>
  </si>
  <si>
    <t>COLIN</t>
  </si>
  <si>
    <t>HAREL</t>
  </si>
  <si>
    <t>BARDON</t>
  </si>
  <si>
    <t>JEANPERRIN</t>
  </si>
  <si>
    <t>KIRMAN</t>
  </si>
  <si>
    <t>LICARI</t>
  </si>
  <si>
    <t>KROL</t>
  </si>
  <si>
    <t>HIDALGA</t>
  </si>
  <si>
    <t>RIBOT</t>
  </si>
  <si>
    <t>SAREHANE</t>
  </si>
  <si>
    <t>THOS</t>
  </si>
  <si>
    <t>MUNICOY</t>
  </si>
  <si>
    <t>SAN JAIME</t>
  </si>
  <si>
    <t>CARRION</t>
  </si>
  <si>
    <t>HENNEQUIN</t>
  </si>
  <si>
    <t xml:space="preserve">MUNICOY </t>
  </si>
  <si>
    <t>FABRE</t>
  </si>
  <si>
    <t>DHINAUT</t>
  </si>
  <si>
    <t>DUMAS</t>
  </si>
  <si>
    <t>GIFFONI</t>
  </si>
  <si>
    <t>NADIM</t>
  </si>
  <si>
    <t>EZARD</t>
  </si>
  <si>
    <t>COULAUD</t>
  </si>
  <si>
    <t xml:space="preserve">MOULIN </t>
  </si>
  <si>
    <t>JOVER</t>
  </si>
  <si>
    <t>PELLEQUER</t>
  </si>
  <si>
    <t>AUBATERRE</t>
  </si>
  <si>
    <t>PECH GOURG</t>
  </si>
  <si>
    <t>AZAIS</t>
  </si>
  <si>
    <t>CARDINET</t>
  </si>
  <si>
    <t>HERNANDO</t>
  </si>
  <si>
    <t>BEHOT</t>
  </si>
  <si>
    <t>BRUNEL</t>
  </si>
  <si>
    <t>LAURENT</t>
  </si>
  <si>
    <t>THEO</t>
  </si>
  <si>
    <t>MARCO</t>
  </si>
  <si>
    <t>ROBIN</t>
  </si>
  <si>
    <t>VILACECA</t>
  </si>
  <si>
    <t>GHELLAMALLAH</t>
  </si>
  <si>
    <t>Sabrina</t>
  </si>
  <si>
    <t>GUEDAOURIA</t>
  </si>
  <si>
    <t>Ines</t>
  </si>
  <si>
    <t>CHAIB EDDOUR</t>
  </si>
  <si>
    <t>Anissa</t>
  </si>
  <si>
    <t>FLORIDO</t>
  </si>
  <si>
    <t>EDOIRE</t>
  </si>
  <si>
    <t>Marine</t>
  </si>
  <si>
    <t>DIDI</t>
  </si>
  <si>
    <t>Célina</t>
  </si>
  <si>
    <t>BELKHIR</t>
  </si>
  <si>
    <t>Maissane</t>
  </si>
  <si>
    <t>SPINOSA</t>
  </si>
  <si>
    <t>Sherihane</t>
  </si>
  <si>
    <t>BARBIER</t>
  </si>
  <si>
    <t>MEHAWED</t>
  </si>
  <si>
    <t>Salma</t>
  </si>
  <si>
    <t>CHIBANI</t>
  </si>
  <si>
    <t>Medina</t>
  </si>
  <si>
    <t>GHALI</t>
  </si>
  <si>
    <t>Melina</t>
  </si>
  <si>
    <t>TARIN</t>
  </si>
  <si>
    <t>BABIKIAN</t>
  </si>
  <si>
    <t>Jeanne</t>
  </si>
  <si>
    <t>IDRI</t>
  </si>
  <si>
    <t>Delia</t>
  </si>
  <si>
    <t>CLAIRET</t>
  </si>
  <si>
    <t>GROS</t>
  </si>
  <si>
    <t>Célia</t>
  </si>
  <si>
    <t>CHAKOUR</t>
  </si>
  <si>
    <t>Manon</t>
  </si>
  <si>
    <t>PENACHO</t>
  </si>
  <si>
    <t>Thaïs</t>
  </si>
  <si>
    <t>Clémentine</t>
  </si>
  <si>
    <t>ABASSI</t>
  </si>
  <si>
    <t>Sirine</t>
  </si>
  <si>
    <t>PREAUD</t>
  </si>
  <si>
    <t>Alix</t>
  </si>
  <si>
    <t>GARMAGNOLLE</t>
  </si>
  <si>
    <t>Maélis</t>
  </si>
  <si>
    <t>GUERLET</t>
  </si>
  <si>
    <t>Tess</t>
  </si>
  <si>
    <t>THEVENOT</t>
  </si>
  <si>
    <t>Lydia</t>
  </si>
  <si>
    <t>PORET</t>
  </si>
  <si>
    <t>Naïs</t>
  </si>
  <si>
    <t>Yasmine</t>
  </si>
  <si>
    <t>FENTATI</t>
  </si>
  <si>
    <t>SALMON</t>
  </si>
  <si>
    <t>Flavie</t>
  </si>
  <si>
    <t>TISSOT</t>
  </si>
  <si>
    <t>Myriam</t>
  </si>
  <si>
    <t>MAUR</t>
  </si>
  <si>
    <t>Ludivine</t>
  </si>
  <si>
    <t>ELMLINGER</t>
  </si>
  <si>
    <t>Juliette</t>
  </si>
  <si>
    <t>PUYDOYEUX</t>
  </si>
  <si>
    <t>Inès</t>
  </si>
  <si>
    <t>CHAUVIN</t>
  </si>
  <si>
    <t>Aurélie</t>
  </si>
  <si>
    <t>GARZINO</t>
  </si>
  <si>
    <t>Mélissa</t>
  </si>
  <si>
    <t>BENARBIA</t>
  </si>
  <si>
    <t>LENEIL</t>
  </si>
  <si>
    <t>Ilona</t>
  </si>
  <si>
    <t>YVANES</t>
  </si>
  <si>
    <t>Anais</t>
  </si>
  <si>
    <t>AMADEI</t>
  </si>
  <si>
    <t>CESARO</t>
  </si>
  <si>
    <t>MOURREAUX</t>
  </si>
  <si>
    <t>Louise</t>
  </si>
  <si>
    <t>BATTU</t>
  </si>
  <si>
    <t xml:space="preserve">Laura </t>
  </si>
  <si>
    <t>AGZYBUYUCK</t>
  </si>
  <si>
    <t>CHUYEN</t>
  </si>
  <si>
    <t>Cloé</t>
  </si>
  <si>
    <t>TERRIER</t>
  </si>
  <si>
    <t>Yamina</t>
  </si>
  <si>
    <t>GAVRILOFF</t>
  </si>
  <si>
    <t>Alexia</t>
  </si>
  <si>
    <t>BARRALIS</t>
  </si>
  <si>
    <t>EYMERY</t>
  </si>
  <si>
    <t>Estelle</t>
  </si>
  <si>
    <t>GUITON</t>
  </si>
  <si>
    <t>Romane</t>
  </si>
  <si>
    <t>DAHAN</t>
  </si>
  <si>
    <t xml:space="preserve">PENACHO </t>
  </si>
  <si>
    <t>Charlie</t>
  </si>
  <si>
    <t>AMOUCHE</t>
  </si>
  <si>
    <t>Kenza</t>
  </si>
  <si>
    <t>MATRAGLIA</t>
  </si>
  <si>
    <t>HOLLINGRVORTH</t>
  </si>
  <si>
    <t>Lara</t>
  </si>
  <si>
    <t>BRUERE</t>
  </si>
  <si>
    <t>Darlene</t>
  </si>
  <si>
    <t>D'AMBROZIO</t>
  </si>
  <si>
    <t>Liza</t>
  </si>
  <si>
    <t>SOLIMEIS</t>
  </si>
  <si>
    <t>Poussine</t>
  </si>
  <si>
    <t>Benjamine</t>
  </si>
  <si>
    <t>LBYAD</t>
  </si>
  <si>
    <t>JUND</t>
  </si>
  <si>
    <t>SARRAZIN</t>
  </si>
  <si>
    <t>OLLAGNON</t>
  </si>
  <si>
    <t>Lena</t>
  </si>
  <si>
    <t/>
  </si>
  <si>
    <t>Sarah</t>
  </si>
  <si>
    <t>Clara</t>
  </si>
  <si>
    <t>GOYET</t>
  </si>
  <si>
    <t>Nova</t>
  </si>
  <si>
    <t>Eloise</t>
  </si>
  <si>
    <t>MONTEIL</t>
  </si>
  <si>
    <t>Soukayna</t>
  </si>
  <si>
    <t>POURRAT</t>
  </si>
  <si>
    <t>Loane</t>
  </si>
  <si>
    <t>PATRACH</t>
  </si>
  <si>
    <t>Yvanna</t>
  </si>
  <si>
    <t>BALLET</t>
  </si>
  <si>
    <t>Emie</t>
  </si>
  <si>
    <t>PEREIRA</t>
  </si>
  <si>
    <t>Lili</t>
  </si>
  <si>
    <t xml:space="preserve">LUMBRERAS </t>
  </si>
  <si>
    <t>Sofia</t>
  </si>
  <si>
    <t>Tiphaine</t>
  </si>
  <si>
    <t>Lucie</t>
  </si>
  <si>
    <t>SANCHEZ</t>
  </si>
  <si>
    <t>MICHEL</t>
  </si>
  <si>
    <t>Clea</t>
  </si>
  <si>
    <t>Nella</t>
  </si>
  <si>
    <t>Maeva</t>
  </si>
  <si>
    <t>SALAS</t>
  </si>
  <si>
    <t>Olivia</t>
  </si>
  <si>
    <t xml:space="preserve">BOCAGE </t>
  </si>
  <si>
    <t xml:space="preserve"> Agathe</t>
  </si>
  <si>
    <t xml:space="preserve">CATANZANO </t>
  </si>
  <si>
    <t xml:space="preserve"> Gaëtane</t>
  </si>
  <si>
    <t xml:space="preserve">JOVER </t>
  </si>
  <si>
    <t>Perle</t>
  </si>
  <si>
    <t xml:space="preserve">LAURENT </t>
  </si>
  <si>
    <t xml:space="preserve"> Marie</t>
  </si>
  <si>
    <t>LEQUEUX-AUDRAN</t>
  </si>
  <si>
    <t xml:space="preserve">NOTARDONATO </t>
  </si>
  <si>
    <t xml:space="preserve"> Léa</t>
  </si>
  <si>
    <t>GRANIER</t>
  </si>
  <si>
    <t>Kelly</t>
  </si>
  <si>
    <t>GROENENDAAL</t>
  </si>
  <si>
    <t>Mylaine</t>
  </si>
  <si>
    <t>WILLEMS MOYA</t>
  </si>
  <si>
    <t>Noah</t>
  </si>
  <si>
    <t>Camelia</t>
  </si>
  <si>
    <t>Avenir</t>
  </si>
  <si>
    <t>GOMEZ</t>
  </si>
  <si>
    <t>RODRIGUEZ</t>
  </si>
  <si>
    <t>VANDENBERGHE</t>
  </si>
  <si>
    <t>DOUAI</t>
  </si>
  <si>
    <t>COLLET</t>
  </si>
  <si>
    <t>ABRUNHOSA</t>
  </si>
  <si>
    <t>FELLAH</t>
  </si>
  <si>
    <t>LEMOINE</t>
  </si>
  <si>
    <t>GENTIEN</t>
  </si>
  <si>
    <t>ZANARDI</t>
  </si>
  <si>
    <t>REDE</t>
  </si>
  <si>
    <t>Caroline</t>
  </si>
  <si>
    <t>BEUDAERT</t>
  </si>
  <si>
    <t>TERNISIEN</t>
  </si>
  <si>
    <t>Clemence</t>
  </si>
  <si>
    <t>BLANC</t>
  </si>
  <si>
    <t>COPIN</t>
  </si>
  <si>
    <t>Amandine</t>
  </si>
  <si>
    <t>Amelle</t>
  </si>
  <si>
    <t>MOREAU</t>
  </si>
  <si>
    <t>SEVRY</t>
  </si>
  <si>
    <t>Victoria</t>
  </si>
  <si>
    <t>BERNARD</t>
  </si>
  <si>
    <t>MORIN</t>
  </si>
  <si>
    <t>Marjorie</t>
  </si>
  <si>
    <t>ROCHE</t>
  </si>
  <si>
    <t>Rosalie</t>
  </si>
  <si>
    <t>HU</t>
  </si>
  <si>
    <t>Valentine</t>
  </si>
  <si>
    <t>MARTIN</t>
  </si>
  <si>
    <t>CLAVERIE</t>
  </si>
  <si>
    <t>CHARLES</t>
  </si>
  <si>
    <t>Noemie</t>
  </si>
  <si>
    <t>ALLOUCHERY</t>
  </si>
  <si>
    <t>Sophie</t>
  </si>
  <si>
    <t>BERNE</t>
  </si>
  <si>
    <t>Cloe</t>
  </si>
  <si>
    <t>PALMISANO</t>
  </si>
  <si>
    <t>MARTINS</t>
  </si>
  <si>
    <t>Cynthia</t>
  </si>
  <si>
    <t>CROSSIN</t>
  </si>
  <si>
    <t>Florine</t>
  </si>
  <si>
    <t>BENHAMMA</t>
  </si>
  <si>
    <t>Safia</t>
  </si>
  <si>
    <t>DESCHAMPS-BACK</t>
  </si>
  <si>
    <t>LIND</t>
  </si>
  <si>
    <t>THOMASSET</t>
  </si>
  <si>
    <t>HUSSER</t>
  </si>
  <si>
    <t>SCHLEWITZ</t>
  </si>
  <si>
    <t>HENRY</t>
  </si>
  <si>
    <t>KURTZ</t>
  </si>
  <si>
    <t>GUERRACHE</t>
  </si>
  <si>
    <t>BARRET</t>
  </si>
  <si>
    <t>BAUDRY</t>
  </si>
  <si>
    <t>DARMAILLAC</t>
  </si>
  <si>
    <t>BARON</t>
  </si>
  <si>
    <t>GRACIA</t>
  </si>
  <si>
    <t>CALVET</t>
  </si>
  <si>
    <t>ELGOYHEN</t>
  </si>
  <si>
    <t>TISSIER</t>
  </si>
  <si>
    <t>LAUSSU</t>
  </si>
  <si>
    <t>JOLLY</t>
  </si>
  <si>
    <t>GOYENECHE</t>
  </si>
  <si>
    <t>LAFFITTE</t>
  </si>
  <si>
    <t>DESPERGERS</t>
  </si>
  <si>
    <t>SCHMITT</t>
  </si>
  <si>
    <t>Pauline</t>
  </si>
  <si>
    <t>DENAT</t>
  </si>
  <si>
    <t>JAECKIN</t>
  </si>
  <si>
    <t>Faye</t>
  </si>
  <si>
    <t>Melie</t>
  </si>
  <si>
    <t>SINSON</t>
  </si>
  <si>
    <t>Léonie</t>
  </si>
  <si>
    <t>DUMORA</t>
  </si>
  <si>
    <t>Maider</t>
  </si>
  <si>
    <t>LARROZE-LAUGA</t>
  </si>
  <si>
    <t>OSPITAL</t>
  </si>
  <si>
    <t>Ellori</t>
  </si>
  <si>
    <t>ORGEVAL</t>
  </si>
  <si>
    <t>CIER</t>
  </si>
  <si>
    <t>LABROUCHE</t>
  </si>
  <si>
    <t>ANSOUD-MARSH</t>
  </si>
  <si>
    <t>Nina</t>
  </si>
  <si>
    <t>SALLES LONCAN</t>
  </si>
  <si>
    <t>Maiana</t>
  </si>
  <si>
    <t>SOLARI</t>
  </si>
  <si>
    <t>BARBERE</t>
  </si>
  <si>
    <t>Alexandra</t>
  </si>
  <si>
    <t>DEBRUYNE</t>
  </si>
  <si>
    <t>Chloé</t>
  </si>
  <si>
    <t>ROVERATI</t>
  </si>
  <si>
    <t>Margot</t>
  </si>
  <si>
    <t>DA SILVA LOUREIRO</t>
  </si>
  <si>
    <t>BRUNET</t>
  </si>
  <si>
    <t>Margaux</t>
  </si>
  <si>
    <t>Moana</t>
  </si>
  <si>
    <t>MONTAGUT</t>
  </si>
  <si>
    <t>MAZOYER</t>
  </si>
  <si>
    <t>ROSA PEROTTEAU</t>
  </si>
  <si>
    <t>Lucile</t>
  </si>
  <si>
    <t>Meloé</t>
  </si>
  <si>
    <t>PARNAUT</t>
  </si>
  <si>
    <t>Charlotte</t>
  </si>
  <si>
    <t>VULPHIE-NOUALS</t>
  </si>
  <si>
    <t>Julie-Anne</t>
  </si>
  <si>
    <t>GUITOU</t>
  </si>
  <si>
    <t>BOURDOIS</t>
  </si>
  <si>
    <t>LE MARQUAND</t>
  </si>
  <si>
    <t>Candice</t>
  </si>
  <si>
    <t>VERMARE</t>
  </si>
  <si>
    <t xml:space="preserve">ALLOUN </t>
  </si>
  <si>
    <t>Telma</t>
  </si>
  <si>
    <t>HAYOUNE</t>
  </si>
  <si>
    <t>Sana</t>
  </si>
  <si>
    <t>Anouk</t>
  </si>
  <si>
    <t>CARMAGNOLLE</t>
  </si>
  <si>
    <t>PALAFER</t>
  </si>
  <si>
    <t>COUPEAUX</t>
  </si>
  <si>
    <t>Andréa</t>
  </si>
  <si>
    <t>PANTIN</t>
  </si>
  <si>
    <t>TARRERAS</t>
  </si>
  <si>
    <t>TEGLIA</t>
  </si>
  <si>
    <t>GONZALES</t>
  </si>
  <si>
    <t>Kim</t>
  </si>
  <si>
    <t>Anne</t>
  </si>
  <si>
    <t>CURVALLE</t>
  </si>
  <si>
    <t xml:space="preserve">BREARD </t>
  </si>
  <si>
    <t>GALLEZ</t>
  </si>
  <si>
    <t>GALEA</t>
  </si>
  <si>
    <t>Claire</t>
  </si>
  <si>
    <t>MARTY</t>
  </si>
  <si>
    <t>Anaïs</t>
  </si>
  <si>
    <t>NEIGE</t>
  </si>
  <si>
    <t>Elodie</t>
  </si>
  <si>
    <t>POUPART</t>
  </si>
  <si>
    <t xml:space="preserve">MASSE </t>
  </si>
  <si>
    <t>JANNAIRE</t>
  </si>
  <si>
    <t>Emeline</t>
  </si>
  <si>
    <t>PETER</t>
  </si>
  <si>
    <t>Maëlle</t>
  </si>
  <si>
    <t>WOZNIEZKO</t>
  </si>
  <si>
    <t>Mila</t>
  </si>
  <si>
    <t>CARTIGNY</t>
  </si>
  <si>
    <t>Roxane</t>
  </si>
  <si>
    <t>VIGNES</t>
  </si>
  <si>
    <t>Neel</t>
  </si>
  <si>
    <t>POISSON</t>
  </si>
  <si>
    <t>Aurore</t>
  </si>
  <si>
    <t>BAILLOUD</t>
  </si>
  <si>
    <t>COMTE</t>
  </si>
  <si>
    <t>BARBOT</t>
  </si>
  <si>
    <t>BROUSSEAU</t>
  </si>
  <si>
    <t>CLOTEAUX</t>
  </si>
  <si>
    <t>Bleuenn</t>
  </si>
  <si>
    <t>LAQUERBE</t>
  </si>
  <si>
    <t xml:space="preserve">PINET </t>
  </si>
  <si>
    <t xml:space="preserve">FRANCOIS </t>
  </si>
  <si>
    <t>Darla</t>
  </si>
  <si>
    <t>JEAN MARIE</t>
  </si>
  <si>
    <t>Tiphanie</t>
  </si>
  <si>
    <t xml:space="preserve">LACAN </t>
  </si>
  <si>
    <t>LEGAL</t>
  </si>
  <si>
    <t>Ambre</t>
  </si>
  <si>
    <t>PRIOU</t>
  </si>
  <si>
    <t>Gwladys</t>
  </si>
  <si>
    <t>BARKA</t>
  </si>
  <si>
    <t>Iris</t>
  </si>
  <si>
    <t>COSANDEY</t>
  </si>
  <si>
    <t>DALL'ARMELINA</t>
  </si>
  <si>
    <t>Claudia</t>
  </si>
  <si>
    <t xml:space="preserve">MOROSI </t>
  </si>
  <si>
    <t>ROQUES</t>
  </si>
  <si>
    <t xml:space="preserve">ROSSINI </t>
  </si>
  <si>
    <t>STAMMLER</t>
  </si>
  <si>
    <t>Eva</t>
  </si>
  <si>
    <t>DA SILVA PINTO</t>
  </si>
  <si>
    <t>Justine</t>
  </si>
  <si>
    <t xml:space="preserve">GIZYCKI </t>
  </si>
  <si>
    <t>Gaella</t>
  </si>
  <si>
    <t>LAILHEUGUE</t>
  </si>
  <si>
    <t xml:space="preserve">MERISIER </t>
  </si>
  <si>
    <t xml:space="preserve">RAYNAUD </t>
  </si>
  <si>
    <t>DUBOSCLARD</t>
  </si>
  <si>
    <t>DREANO-BAGUESTE</t>
  </si>
  <si>
    <t>PENTHIEVRE PASS</t>
  </si>
  <si>
    <t>CANAGUIER</t>
  </si>
  <si>
    <t>EL MATOUI</t>
  </si>
  <si>
    <t>GEINOZ</t>
  </si>
  <si>
    <t>LE ROUX</t>
  </si>
  <si>
    <t>BERTHELEU</t>
  </si>
  <si>
    <t>PAGIS</t>
  </si>
  <si>
    <t>BUREL</t>
  </si>
  <si>
    <t>MOLLE</t>
  </si>
  <si>
    <t>SOUSA VALERIO</t>
  </si>
  <si>
    <t>COUILLAUD</t>
  </si>
  <si>
    <t>PERCIER</t>
  </si>
  <si>
    <t>PANIER</t>
  </si>
  <si>
    <t>HAGNERE</t>
  </si>
  <si>
    <t>LESAULNIER</t>
  </si>
  <si>
    <t>MARRELEC</t>
  </si>
  <si>
    <t>RENAULT</t>
  </si>
  <si>
    <t>MAHEUT</t>
  </si>
  <si>
    <t>HERVIAUX</t>
  </si>
  <si>
    <t xml:space="preserve">BOURLES </t>
  </si>
  <si>
    <t>LE DEM</t>
  </si>
  <si>
    <t>ALLAIS</t>
  </si>
  <si>
    <t>LANGLAMET</t>
  </si>
  <si>
    <t>SALAUN</t>
  </si>
  <si>
    <t>PERRAIS</t>
  </si>
  <si>
    <t>ALLARD</t>
  </si>
  <si>
    <t xml:space="preserve">BASTARD </t>
  </si>
  <si>
    <t>JEGOU</t>
  </si>
  <si>
    <t>LE DOUARIN</t>
  </si>
  <si>
    <t xml:space="preserve">DELAMARCHE </t>
  </si>
  <si>
    <t>TRANQUILIN</t>
  </si>
  <si>
    <t>GUERIN</t>
  </si>
  <si>
    <t>CHOISNARD</t>
  </si>
  <si>
    <t>Feryal</t>
  </si>
  <si>
    <t>AOUF</t>
  </si>
  <si>
    <t>Nedhal</t>
  </si>
  <si>
    <t>PECHOULTRE</t>
  </si>
  <si>
    <t>EKPOB</t>
  </si>
  <si>
    <t>Jade</t>
  </si>
  <si>
    <t>KOZLOWSKI</t>
  </si>
  <si>
    <t>STAWIKOWSKI</t>
  </si>
  <si>
    <t>POUPARD</t>
  </si>
  <si>
    <t>DUQUESNES</t>
  </si>
  <si>
    <t>GOLDMAN</t>
  </si>
  <si>
    <t>DURY</t>
  </si>
  <si>
    <t>Adeline</t>
  </si>
  <si>
    <t>CAZES</t>
  </si>
  <si>
    <t>DIANOUX</t>
  </si>
  <si>
    <t>PIN</t>
  </si>
  <si>
    <t>Hyacinthe</t>
  </si>
  <si>
    <t>BENSEDDIK</t>
  </si>
  <si>
    <t>Justine Marie</t>
  </si>
  <si>
    <t>DELON</t>
  </si>
  <si>
    <t>Floriane</t>
  </si>
  <si>
    <t>LOUIS MARIE</t>
  </si>
  <si>
    <t>Oceanne</t>
  </si>
  <si>
    <t>MALVEZIN</t>
  </si>
  <si>
    <t>GOUTTE</t>
  </si>
  <si>
    <t>LEJEUNE</t>
  </si>
  <si>
    <t>CAVALIER</t>
  </si>
  <si>
    <t>BRUEL</t>
  </si>
  <si>
    <t>Clémence</t>
  </si>
  <si>
    <t>PRIEZ</t>
  </si>
  <si>
    <t>DELTOUR</t>
  </si>
  <si>
    <t>HUBERT</t>
  </si>
  <si>
    <t>PATOUX</t>
  </si>
  <si>
    <t>Lise</t>
  </si>
  <si>
    <t>DORION</t>
  </si>
  <si>
    <t>Anna</t>
  </si>
  <si>
    <t>LANFLE</t>
  </si>
  <si>
    <t>Elise</t>
  </si>
  <si>
    <t>SCHEIRE</t>
  </si>
  <si>
    <t>LEMAN</t>
  </si>
  <si>
    <t>Li Yang</t>
  </si>
  <si>
    <t>Constance</t>
  </si>
  <si>
    <t>Lea</t>
  </si>
  <si>
    <t>GARNIER</t>
  </si>
  <si>
    <t>SAKHRI</t>
  </si>
  <si>
    <t>LEMAIRE</t>
  </si>
  <si>
    <t>DOMONT</t>
  </si>
  <si>
    <t>Florence</t>
  </si>
  <si>
    <t>CARON</t>
  </si>
  <si>
    <t>Servanne</t>
  </si>
  <si>
    <t>LEROUX</t>
  </si>
  <si>
    <t>PECOUL</t>
  </si>
  <si>
    <t>Eloïse</t>
  </si>
  <si>
    <t>BESSAOUD</t>
  </si>
  <si>
    <t>Farah</t>
  </si>
  <si>
    <t>GOSSELIN</t>
  </si>
  <si>
    <t>COCHU</t>
  </si>
  <si>
    <t>HAMDANI</t>
  </si>
  <si>
    <t>MOREL</t>
  </si>
  <si>
    <t>LAGACHE</t>
  </si>
  <si>
    <t>Amélie</t>
  </si>
  <si>
    <t>HUYGHE</t>
  </si>
  <si>
    <t>DANQUIGNY</t>
  </si>
  <si>
    <t>MIRLAND</t>
  </si>
  <si>
    <t>HONVAULT</t>
  </si>
  <si>
    <t>Marion</t>
  </si>
  <si>
    <t>SCHULZ</t>
  </si>
  <si>
    <t>Eve</t>
  </si>
  <si>
    <t>COLMANT</t>
  </si>
  <si>
    <t>ORTET</t>
  </si>
  <si>
    <t>PALLADIN</t>
  </si>
  <si>
    <t>MAZET</t>
  </si>
  <si>
    <t>ROBERTIES</t>
  </si>
  <si>
    <t>COMET</t>
  </si>
  <si>
    <t>Lilou</t>
  </si>
  <si>
    <t>CARRAYROU</t>
  </si>
  <si>
    <t>Bérengère</t>
  </si>
  <si>
    <t>BELLIOT</t>
  </si>
  <si>
    <t>Liz</t>
  </si>
  <si>
    <t>CHEMINEAU</t>
  </si>
  <si>
    <t>Elsa</t>
  </si>
  <si>
    <t>STAHL</t>
  </si>
  <si>
    <t>ARNAL</t>
  </si>
  <si>
    <t>Laetitia</t>
  </si>
  <si>
    <t xml:space="preserve">BOUSSAGOL </t>
  </si>
  <si>
    <t>LIGNIER</t>
  </si>
  <si>
    <t>Fanny</t>
  </si>
  <si>
    <t>PELET</t>
  </si>
  <si>
    <t>CASTAGNE</t>
  </si>
  <si>
    <t>Héléa</t>
  </si>
  <si>
    <t>CAVERO</t>
  </si>
  <si>
    <t>CORTIER</t>
  </si>
  <si>
    <t>WATTECANT</t>
  </si>
  <si>
    <t>Alizée</t>
  </si>
  <si>
    <t>BIOY</t>
  </si>
  <si>
    <t>PUTINIER</t>
  </si>
  <si>
    <t>Cécile</t>
  </si>
  <si>
    <t>COLONGE</t>
  </si>
  <si>
    <t>Sonia</t>
  </si>
  <si>
    <t>GASC</t>
  </si>
  <si>
    <t>Morgane</t>
  </si>
  <si>
    <t>PARIS</t>
  </si>
  <si>
    <t>GREZES</t>
  </si>
  <si>
    <t xml:space="preserve">BYRNE </t>
  </si>
  <si>
    <t xml:space="preserve">PELET </t>
  </si>
  <si>
    <t>Gabrielle</t>
  </si>
  <si>
    <t>BOUISSOU</t>
  </si>
  <si>
    <t>GIRARD</t>
  </si>
  <si>
    <t>KELLER</t>
  </si>
  <si>
    <t>BARTHIER</t>
  </si>
  <si>
    <t>CLAVELIN</t>
  </si>
  <si>
    <t>SZYMANSKY</t>
  </si>
  <si>
    <t>Madi</t>
  </si>
  <si>
    <t xml:space="preserve">PIERRON </t>
  </si>
  <si>
    <t>IZARD</t>
  </si>
  <si>
    <t>AYANGMA</t>
  </si>
  <si>
    <t>HEBRARD</t>
  </si>
  <si>
    <t>MARY</t>
  </si>
  <si>
    <t>BOURGEADE</t>
  </si>
  <si>
    <t>Anne-Laure</t>
  </si>
  <si>
    <t>LEMAUFF</t>
  </si>
  <si>
    <t>PETIT</t>
  </si>
  <si>
    <t xml:space="preserve">CORBIERE </t>
  </si>
  <si>
    <t>Maela</t>
  </si>
  <si>
    <t xml:space="preserve">KRIST </t>
  </si>
  <si>
    <t>ANDRE</t>
  </si>
  <si>
    <t xml:space="preserve">GROLEAU </t>
  </si>
  <si>
    <t>Agathe</t>
  </si>
  <si>
    <t>GARINEAU</t>
  </si>
  <si>
    <t>Leelou</t>
  </si>
  <si>
    <t xml:space="preserve">SAPIN </t>
  </si>
  <si>
    <t>Elyna</t>
  </si>
  <si>
    <t>TUMBA</t>
  </si>
  <si>
    <t>Bilonda</t>
  </si>
  <si>
    <t>Orlane</t>
  </si>
  <si>
    <t>MENAUD</t>
  </si>
  <si>
    <t>Méline</t>
  </si>
  <si>
    <t xml:space="preserve">BUCCO </t>
  </si>
  <si>
    <t>Emy</t>
  </si>
  <si>
    <t>SVEJCAR</t>
  </si>
  <si>
    <t>Laurine</t>
  </si>
  <si>
    <t xml:space="preserve">ROUFFIGNAT </t>
  </si>
  <si>
    <t>Solène</t>
  </si>
  <si>
    <t xml:space="preserve">BARBARIT </t>
  </si>
  <si>
    <t>Maureen</t>
  </si>
  <si>
    <t xml:space="preserve">FAITY </t>
  </si>
  <si>
    <t>BELLOT</t>
  </si>
  <si>
    <t xml:space="preserve"> Julie</t>
  </si>
  <si>
    <t>KUMAR</t>
  </si>
  <si>
    <t xml:space="preserve"> Lili</t>
  </si>
  <si>
    <t>Johanna</t>
  </si>
  <si>
    <t xml:space="preserve">AUBIJOUX </t>
  </si>
  <si>
    <t>CHARRIEAU</t>
  </si>
  <si>
    <t xml:space="preserve">TANCHE </t>
  </si>
  <si>
    <t>Danaé</t>
  </si>
  <si>
    <t>MARTINNET</t>
  </si>
  <si>
    <t xml:space="preserve"> Lucie</t>
  </si>
  <si>
    <t xml:space="preserve">METAIS </t>
  </si>
  <si>
    <t>Angèle</t>
  </si>
  <si>
    <t xml:space="preserve">KARAYAN </t>
  </si>
  <si>
    <t xml:space="preserve">MEME </t>
  </si>
  <si>
    <t>SAGUEZ</t>
  </si>
  <si>
    <t>Bénédicte</t>
  </si>
  <si>
    <t>Christelle</t>
  </si>
  <si>
    <t>Karine</t>
  </si>
  <si>
    <t>CHATELLERAULT ASCSS</t>
  </si>
  <si>
    <t>MOUSNIER</t>
  </si>
  <si>
    <t xml:space="preserve">DUVALLET </t>
  </si>
  <si>
    <t xml:space="preserve">GLEIZES </t>
  </si>
  <si>
    <t>SAUTEL</t>
  </si>
  <si>
    <t>Maelle</t>
  </si>
  <si>
    <t>Clementine</t>
  </si>
  <si>
    <t>Marie-Sarah</t>
  </si>
  <si>
    <t>Rachel</t>
  </si>
  <si>
    <t>Coline</t>
  </si>
  <si>
    <t>Cecile</t>
  </si>
  <si>
    <t>Celia</t>
  </si>
  <si>
    <t>Montaine</t>
  </si>
  <si>
    <t>Alicia</t>
  </si>
  <si>
    <t>Serena</t>
  </si>
  <si>
    <t>Apolline</t>
  </si>
  <si>
    <t>Priscilia</t>
  </si>
  <si>
    <t>Carla</t>
  </si>
  <si>
    <t>Nisrine</t>
  </si>
  <si>
    <t>Yasmeen</t>
  </si>
  <si>
    <t>Selena</t>
  </si>
  <si>
    <t>Amelie</t>
  </si>
  <si>
    <t>Linda</t>
  </si>
  <si>
    <t>Celianne</t>
  </si>
  <si>
    <t>Mailys</t>
  </si>
  <si>
    <t>Loeiza</t>
  </si>
  <si>
    <t>Helene</t>
  </si>
  <si>
    <t>Johanne</t>
  </si>
  <si>
    <t>Zoe</t>
  </si>
  <si>
    <t>Esther</t>
  </si>
  <si>
    <t>Isaline</t>
  </si>
  <si>
    <t>Angie</t>
  </si>
  <si>
    <t>Melissa</t>
  </si>
  <si>
    <t>Liliane</t>
  </si>
  <si>
    <t>Naomie</t>
  </si>
  <si>
    <t>Oceane</t>
  </si>
  <si>
    <t>Perrine</t>
  </si>
  <si>
    <t>Rubie</t>
  </si>
  <si>
    <t>Coralie</t>
  </si>
  <si>
    <t>Nadia</t>
  </si>
  <si>
    <t>Anne Charlotte</t>
  </si>
  <si>
    <t>SOILIHI</t>
  </si>
  <si>
    <t>Mahina</t>
  </si>
  <si>
    <t>SEMANCHUK</t>
  </si>
  <si>
    <t>Diana</t>
  </si>
  <si>
    <t>LILAS</t>
  </si>
  <si>
    <t>Apostolidis</t>
  </si>
  <si>
    <t>Oléna</t>
  </si>
  <si>
    <t>Enora</t>
  </si>
  <si>
    <t>BARRAUD DE LAGERIE</t>
  </si>
  <si>
    <t>DE SANCY</t>
  </si>
  <si>
    <t>POTIER</t>
  </si>
  <si>
    <t>LECHEIN</t>
  </si>
  <si>
    <t>Eline</t>
  </si>
  <si>
    <t>Vanessa</t>
  </si>
  <si>
    <t>DENOIS</t>
  </si>
  <si>
    <t>GIL</t>
  </si>
  <si>
    <t>SAUBOUA</t>
  </si>
  <si>
    <t>VEDIS</t>
  </si>
  <si>
    <t>LABAT</t>
  </si>
  <si>
    <t>Anne Lucie</t>
  </si>
  <si>
    <t>LAUBUGE</t>
  </si>
  <si>
    <t>Maialenn</t>
  </si>
  <si>
    <t>COLETTA</t>
  </si>
  <si>
    <t>DUPOUY</t>
  </si>
  <si>
    <t>BENONI</t>
  </si>
  <si>
    <t>Louna</t>
  </si>
  <si>
    <t>PAILLE</t>
  </si>
  <si>
    <t>PEREON</t>
  </si>
  <si>
    <t>DEPEYROT</t>
  </si>
  <si>
    <t>NADAL</t>
  </si>
  <si>
    <t>Anouchka</t>
  </si>
  <si>
    <t>Indira</t>
  </si>
  <si>
    <t xml:space="preserve">SORE </t>
  </si>
  <si>
    <t>VAVASSEUR</t>
  </si>
  <si>
    <t>PAIN</t>
  </si>
  <si>
    <t>OUSTALET</t>
  </si>
  <si>
    <t>ROLLET</t>
  </si>
  <si>
    <t>Sacha</t>
  </si>
  <si>
    <t>LAUDOUARD</t>
  </si>
  <si>
    <t>Amaya</t>
  </si>
  <si>
    <t>TALLEC</t>
  </si>
  <si>
    <t>LECOEUR</t>
  </si>
  <si>
    <t>SARDAT</t>
  </si>
  <si>
    <t>FAGOAGA</t>
  </si>
  <si>
    <t>MIRAMON URBAN</t>
  </si>
  <si>
    <t>PIDOFF</t>
  </si>
  <si>
    <t>Salomé</t>
  </si>
  <si>
    <t>CALLETTI</t>
  </si>
  <si>
    <t>BLANCOT</t>
  </si>
  <si>
    <t>Théa</t>
  </si>
  <si>
    <t>GAUGIRAND</t>
  </si>
  <si>
    <t>LAFARGUE</t>
  </si>
  <si>
    <t>QUEFFEULOU</t>
  </si>
  <si>
    <t>HANNOUN</t>
  </si>
  <si>
    <t>SANSEMAT</t>
  </si>
  <si>
    <t>Tina</t>
  </si>
  <si>
    <t>LEGAZ</t>
  </si>
  <si>
    <t>Nattie</t>
  </si>
  <si>
    <t>Elisa</t>
  </si>
  <si>
    <t>Oiana</t>
  </si>
  <si>
    <t>Léna Marie</t>
  </si>
  <si>
    <t>CONTON</t>
  </si>
  <si>
    <t>Anja</t>
  </si>
  <si>
    <t>DUPAQUIER</t>
  </si>
  <si>
    <t>Sophia</t>
  </si>
  <si>
    <t>LEPEE</t>
  </si>
  <si>
    <t>Phoebe</t>
  </si>
  <si>
    <t>DUBES</t>
  </si>
  <si>
    <t>Luna</t>
  </si>
  <si>
    <t>SORGON</t>
  </si>
  <si>
    <t>Naïa</t>
  </si>
  <si>
    <t>BERTIN</t>
  </si>
  <si>
    <t>HEIDELBERGER</t>
  </si>
  <si>
    <t>BECKER</t>
  </si>
  <si>
    <t>GODELAR</t>
  </si>
  <si>
    <t>LOSTETTER-FUMEY</t>
  </si>
  <si>
    <t>SONET</t>
  </si>
  <si>
    <t>LUCAS</t>
  </si>
  <si>
    <t>DIRAISON</t>
  </si>
  <si>
    <t>CHEDET</t>
  </si>
  <si>
    <t>CHEVILLARD</t>
  </si>
  <si>
    <t>BELLEFOND</t>
  </si>
  <si>
    <t>Wendy</t>
  </si>
  <si>
    <t>Josephine</t>
  </si>
  <si>
    <t>Maena</t>
  </si>
  <si>
    <t>MINAUD</t>
  </si>
  <si>
    <t>MURACCINI</t>
  </si>
  <si>
    <t>PIPARD</t>
  </si>
  <si>
    <t>ADRION</t>
  </si>
  <si>
    <t>Ana</t>
  </si>
  <si>
    <t>AUDOUIN</t>
  </si>
  <si>
    <t>Hélène</t>
  </si>
  <si>
    <t>CARDINE</t>
  </si>
  <si>
    <t>Axelle</t>
  </si>
  <si>
    <t>Lorine</t>
  </si>
  <si>
    <t>Catheline</t>
  </si>
  <si>
    <t>JEAN</t>
  </si>
  <si>
    <t>OUARY</t>
  </si>
  <si>
    <t>Berthille</t>
  </si>
  <si>
    <t>HALLET</t>
  </si>
  <si>
    <t>LAUMONNIER</t>
  </si>
  <si>
    <t>Olwen</t>
  </si>
  <si>
    <t>MAINGOT</t>
  </si>
  <si>
    <t>MOURGUES</t>
  </si>
  <si>
    <t>Danae</t>
  </si>
  <si>
    <t>TRILLOT</t>
  </si>
  <si>
    <t>VIMOND</t>
  </si>
  <si>
    <t>ANTOSIK</t>
  </si>
  <si>
    <t>Magdalena</t>
  </si>
  <si>
    <t>BAERT</t>
  </si>
  <si>
    <t>DELETANG</t>
  </si>
  <si>
    <t>GLEMOT</t>
  </si>
  <si>
    <t>Love</t>
  </si>
  <si>
    <t>THAUMOUX</t>
  </si>
  <si>
    <t>GOALARD</t>
  </si>
  <si>
    <t>DEPARIS</t>
  </si>
  <si>
    <t>POLA</t>
  </si>
  <si>
    <t>SASAL</t>
  </si>
  <si>
    <t>Ema</t>
  </si>
  <si>
    <t>SEGONNE</t>
  </si>
  <si>
    <t>LATXAGUE</t>
  </si>
  <si>
    <t xml:space="preserve">BELFORT CBS </t>
  </si>
  <si>
    <t>GUIRAUDOU</t>
  </si>
  <si>
    <t>AUDRIN</t>
  </si>
  <si>
    <t>VALLAT</t>
  </si>
  <si>
    <t>ROUSSEL</t>
  </si>
  <si>
    <t>CRISSIN</t>
  </si>
  <si>
    <t>KITCHING</t>
  </si>
  <si>
    <t>PETRELLA</t>
  </si>
  <si>
    <t>TAHIR</t>
  </si>
  <si>
    <t xml:space="preserve">DULAT </t>
  </si>
  <si>
    <t>MEYER</t>
  </si>
  <si>
    <t>QUARATO</t>
  </si>
  <si>
    <t>BONET DURAND</t>
  </si>
  <si>
    <t>RENOULLEAU</t>
  </si>
  <si>
    <t xml:space="preserve">FAVRE </t>
  </si>
  <si>
    <t>DELEYE</t>
  </si>
  <si>
    <t>FILIPPELLI</t>
  </si>
  <si>
    <t>BRIAN</t>
  </si>
  <si>
    <t>JOLY</t>
  </si>
  <si>
    <t>GELAS</t>
  </si>
  <si>
    <t>RAYNAUD</t>
  </si>
  <si>
    <t>Céline</t>
  </si>
  <si>
    <t>TROUILHET</t>
  </si>
  <si>
    <t>AIT</t>
  </si>
  <si>
    <t>Line</t>
  </si>
  <si>
    <t>Léontine</t>
  </si>
  <si>
    <t>Vanina</t>
  </si>
  <si>
    <t>Valiha</t>
  </si>
  <si>
    <t>Zoé</t>
  </si>
  <si>
    <t>Eglantine</t>
  </si>
  <si>
    <t>BRAS</t>
  </si>
  <si>
    <t>Fiona</t>
  </si>
  <si>
    <t>Noa</t>
  </si>
  <si>
    <t>CARO</t>
  </si>
  <si>
    <t>SEGUIER</t>
  </si>
  <si>
    <t>FILS</t>
  </si>
  <si>
    <t>Meredith</t>
  </si>
  <si>
    <t>PRAGNERE</t>
  </si>
  <si>
    <t>DELANAUD</t>
  </si>
  <si>
    <t>Gwennaelle</t>
  </si>
  <si>
    <t>MAURICE</t>
  </si>
  <si>
    <t xml:space="preserve">ROCHER </t>
  </si>
  <si>
    <t>Naya</t>
  </si>
  <si>
    <t>ASNARD</t>
  </si>
  <si>
    <t>Thelma</t>
  </si>
  <si>
    <t>BESSE</t>
  </si>
  <si>
    <t>Maylis</t>
  </si>
  <si>
    <t>FAURE</t>
  </si>
  <si>
    <t>GALBARDI</t>
  </si>
  <si>
    <t>Ornella</t>
  </si>
  <si>
    <t>Sandy</t>
  </si>
  <si>
    <t>PAMART</t>
  </si>
  <si>
    <t>Celeste</t>
  </si>
  <si>
    <t>DUCAMP</t>
  </si>
  <si>
    <t>Emilie</t>
  </si>
  <si>
    <t>LERIQUE</t>
  </si>
  <si>
    <t>Anaelle</t>
  </si>
  <si>
    <t>Iona</t>
  </si>
  <si>
    <t>LALAUX</t>
  </si>
  <si>
    <t>CASTRES SN</t>
  </si>
  <si>
    <t>BOHY</t>
  </si>
  <si>
    <t>PEREZ</t>
  </si>
  <si>
    <t>ROUSSEAU</t>
  </si>
  <si>
    <t>Elena</t>
  </si>
  <si>
    <t>Lila</t>
  </si>
  <si>
    <t>Annabelle</t>
  </si>
  <si>
    <t>Colette</t>
  </si>
  <si>
    <t>Aurelie</t>
  </si>
  <si>
    <t>Agnes</t>
  </si>
  <si>
    <t>Marthe</t>
  </si>
  <si>
    <t>Deborah</t>
  </si>
  <si>
    <t>Carmella</t>
  </si>
  <si>
    <t>Lysiane</t>
  </si>
  <si>
    <t>Camille-Madeleine</t>
  </si>
  <si>
    <t>Alba</t>
  </si>
  <si>
    <t>Delphine</t>
  </si>
  <si>
    <t>Laurie</t>
  </si>
  <si>
    <t>Clarysse</t>
  </si>
  <si>
    <t>Grethel</t>
  </si>
  <si>
    <t>WEYDERS</t>
  </si>
  <si>
    <t>FÉRON</t>
  </si>
  <si>
    <t>MIELVAQUE</t>
  </si>
  <si>
    <t xml:space="preserve">TEYSSANDIER </t>
  </si>
  <si>
    <t>SAINTGERMAIN</t>
  </si>
  <si>
    <t>GIL-TOULERON</t>
  </si>
  <si>
    <t>HEREAU</t>
  </si>
  <si>
    <t xml:space="preserve">BLANC </t>
  </si>
  <si>
    <t>COGET</t>
  </si>
  <si>
    <t xml:space="preserve">BLAS </t>
  </si>
  <si>
    <t>BONNAL</t>
  </si>
  <si>
    <t>GUESMI</t>
  </si>
  <si>
    <t>HERVOUET</t>
  </si>
  <si>
    <t>MAURY</t>
  </si>
  <si>
    <t>MELIDES</t>
  </si>
  <si>
    <t>SAM</t>
  </si>
  <si>
    <t>TARROUX</t>
  </si>
  <si>
    <t>VIGUIER</t>
  </si>
  <si>
    <t>LUNA O'KEEFFE</t>
  </si>
  <si>
    <t>MORINELLO</t>
  </si>
  <si>
    <t xml:space="preserve">DUMORA </t>
  </si>
  <si>
    <t>BEAU</t>
  </si>
  <si>
    <t>CONNETABLE</t>
  </si>
  <si>
    <t>DORNADIC</t>
  </si>
  <si>
    <t>VAYSSE</t>
  </si>
  <si>
    <t>CHAPON</t>
  </si>
  <si>
    <t>CUMINETTI</t>
  </si>
  <si>
    <t>MAUREL</t>
  </si>
  <si>
    <t>ROUVELLAT</t>
  </si>
  <si>
    <t xml:space="preserve">ETCHEVERRY </t>
  </si>
  <si>
    <t>DIARTE</t>
  </si>
  <si>
    <t>AHYEET LABART</t>
  </si>
  <si>
    <t xml:space="preserve">TRAINEL </t>
  </si>
  <si>
    <t>SCALA</t>
  </si>
  <si>
    <t>DUPAS</t>
  </si>
  <si>
    <t>GREGOIRE</t>
  </si>
  <si>
    <t>REBERT</t>
  </si>
  <si>
    <t>Nb de perf</t>
  </si>
  <si>
    <t>Nb de Q</t>
  </si>
  <si>
    <t>Joanna</t>
  </si>
  <si>
    <t>BEDEL</t>
  </si>
  <si>
    <t xml:space="preserve">JAOUEN </t>
  </si>
  <si>
    <t>MAUGARD</t>
  </si>
  <si>
    <t>MORVAN</t>
  </si>
  <si>
    <t xml:space="preserve">COLLET </t>
  </si>
  <si>
    <t xml:space="preserve">MENEC </t>
  </si>
  <si>
    <t xml:space="preserve">ALLORY </t>
  </si>
  <si>
    <t xml:space="preserve">BOUCHON </t>
  </si>
  <si>
    <t xml:space="preserve">LOISEAU </t>
  </si>
  <si>
    <t xml:space="preserve">MOREAU </t>
  </si>
  <si>
    <t>BERHAULT</t>
  </si>
  <si>
    <t xml:space="preserve">CHARLOT </t>
  </si>
  <si>
    <t>KASTEL</t>
  </si>
  <si>
    <t>VAREILLES</t>
  </si>
  <si>
    <t>DINAN NS</t>
  </si>
  <si>
    <t>REDON SNPR</t>
  </si>
  <si>
    <t>Tainara</t>
  </si>
  <si>
    <t>Lauriane</t>
  </si>
  <si>
    <t>Elina</t>
  </si>
  <si>
    <t>Julia</t>
  </si>
  <si>
    <t>Lilura</t>
  </si>
  <si>
    <t>Mona</t>
  </si>
  <si>
    <t>Andréan</t>
  </si>
  <si>
    <t>Nathalie</t>
  </si>
  <si>
    <t>SIBELET</t>
  </si>
  <si>
    <t>GALAS</t>
  </si>
  <si>
    <t>GONTHIER</t>
  </si>
  <si>
    <t>LEBRETON</t>
  </si>
  <si>
    <t>GOSSEZ</t>
  </si>
  <si>
    <t>EGUREN</t>
  </si>
  <si>
    <t>MOUAHID</t>
  </si>
  <si>
    <t>MALAISE</t>
  </si>
  <si>
    <t>ADO</t>
  </si>
  <si>
    <t>LACROIX</t>
  </si>
  <si>
    <t>Laure</t>
  </si>
  <si>
    <t>BIGNET</t>
  </si>
  <si>
    <t>Cléo</t>
  </si>
  <si>
    <t>ROBEREAU</t>
  </si>
  <si>
    <t>MOTHET</t>
  </si>
  <si>
    <t>Lily-Rose</t>
  </si>
  <si>
    <t>OUDRY</t>
  </si>
  <si>
    <t>POUPARDIN</t>
  </si>
  <si>
    <t>Rose</t>
  </si>
  <si>
    <t>EVEN</t>
  </si>
  <si>
    <t>Nolwenn</t>
  </si>
  <si>
    <t>Cora</t>
  </si>
  <si>
    <t>VIAULT</t>
  </si>
  <si>
    <t>GRELLIER</t>
  </si>
  <si>
    <t>Améline</t>
  </si>
  <si>
    <t>PIEDAVENT</t>
  </si>
  <si>
    <t>MOTILLON</t>
  </si>
  <si>
    <t>Sabine</t>
  </si>
  <si>
    <t>GRANGER</t>
  </si>
  <si>
    <t>METIER</t>
  </si>
  <si>
    <t>GAILLEDRAT</t>
  </si>
  <si>
    <t>FAU</t>
  </si>
  <si>
    <t>MOINE</t>
  </si>
  <si>
    <t>OSTROVENOK</t>
  </si>
  <si>
    <t>Nastassia</t>
  </si>
  <si>
    <t>VIGUE</t>
  </si>
  <si>
    <t>REISQS</t>
  </si>
  <si>
    <t>BARRIBAULT</t>
  </si>
  <si>
    <t>GODINEAU</t>
  </si>
  <si>
    <t>SENE</t>
  </si>
  <si>
    <t>COUVRAT</t>
  </si>
  <si>
    <t>Jeromine</t>
  </si>
  <si>
    <t>CHAUVIERE</t>
  </si>
  <si>
    <t>PLANCHENEAULT</t>
  </si>
  <si>
    <t>BEAUFILS</t>
  </si>
  <si>
    <t>GUIGNARD</t>
  </si>
  <si>
    <t>DO CARMO</t>
  </si>
  <si>
    <t>HUILLET</t>
  </si>
  <si>
    <t>LEROY</t>
  </si>
  <si>
    <t>GUICHON</t>
  </si>
  <si>
    <t>VINIANE</t>
  </si>
  <si>
    <t>BERNIER</t>
  </si>
  <si>
    <t>Zelda</t>
  </si>
  <si>
    <t>Armelle</t>
  </si>
  <si>
    <t>GRONDEAU</t>
  </si>
  <si>
    <t>LASNE</t>
  </si>
  <si>
    <t>BOULIN</t>
  </si>
  <si>
    <t>CHAMAGNE</t>
  </si>
  <si>
    <t>GUILLEMIN</t>
  </si>
  <si>
    <t>Lucille</t>
  </si>
  <si>
    <t>CHABANNE</t>
  </si>
  <si>
    <t>GATARD</t>
  </si>
  <si>
    <t>JOUBERT</t>
  </si>
  <si>
    <t>GENTET</t>
  </si>
  <si>
    <t>NIVELLE</t>
  </si>
  <si>
    <t>Faustine</t>
  </si>
  <si>
    <t>JOIRON</t>
  </si>
  <si>
    <t>Sixtine</t>
  </si>
  <si>
    <t>VALLADON</t>
  </si>
  <si>
    <t>Tifany</t>
  </si>
  <si>
    <t>BERGONNIER</t>
  </si>
  <si>
    <t>Maëla</t>
  </si>
  <si>
    <t>GUITTET</t>
  </si>
  <si>
    <t>JOUIN</t>
  </si>
  <si>
    <t>LE FAOU</t>
  </si>
  <si>
    <t>SOTTEAU</t>
  </si>
  <si>
    <t>Philippine</t>
  </si>
  <si>
    <t>BEAUBERT</t>
  </si>
  <si>
    <t>BARBAUD</t>
  </si>
  <si>
    <t>LINASSIER</t>
  </si>
  <si>
    <t>Carolane</t>
  </si>
  <si>
    <t>CADU</t>
  </si>
  <si>
    <t>BOUYAT</t>
  </si>
  <si>
    <t>Marlène</t>
  </si>
  <si>
    <t>BRION</t>
  </si>
  <si>
    <t>Gaëlle</t>
  </si>
  <si>
    <t>GRANDON</t>
  </si>
  <si>
    <t>LE BONNIEC</t>
  </si>
  <si>
    <t>Gwendoline</t>
  </si>
  <si>
    <t>TOURRILHES</t>
  </si>
  <si>
    <t>TOURS ALS</t>
  </si>
  <si>
    <t>ANGOULEME ASSA 16</t>
  </si>
  <si>
    <t>LA ROCHELLE ASSSA 17</t>
  </si>
  <si>
    <t>ORLEANS SL</t>
  </si>
  <si>
    <t>ST PIERRE DAUPHINS</t>
  </si>
  <si>
    <t>GUEYDAN</t>
  </si>
  <si>
    <t>DABBADIE</t>
  </si>
  <si>
    <t>MARIE</t>
  </si>
  <si>
    <t>LUX</t>
  </si>
  <si>
    <t>Magali</t>
  </si>
  <si>
    <t>CASTERAN</t>
  </si>
  <si>
    <t>ASTIER</t>
  </si>
  <si>
    <t>DUBERTRAND</t>
  </si>
  <si>
    <t>ANSO</t>
  </si>
  <si>
    <t>CAUSSADE</t>
  </si>
  <si>
    <t>DURAN CARRERE</t>
  </si>
  <si>
    <t>Erika</t>
  </si>
  <si>
    <t>CARPENTIER</t>
  </si>
  <si>
    <t>SUDDARDS</t>
  </si>
  <si>
    <t>Hollie</t>
  </si>
  <si>
    <t>Total perf</t>
  </si>
  <si>
    <t>KHAMASSI</t>
  </si>
  <si>
    <t>BROUWERS</t>
  </si>
  <si>
    <t>COUAILLES</t>
  </si>
  <si>
    <t>CENTENE RODRIGUEZ</t>
  </si>
  <si>
    <t>IMHOFF</t>
  </si>
  <si>
    <t>Lyse-Eva</t>
  </si>
  <si>
    <t>MOY</t>
  </si>
  <si>
    <t>MORA</t>
  </si>
  <si>
    <t>RAYMOND</t>
  </si>
  <si>
    <t>MARECHAL</t>
  </si>
  <si>
    <t>CHRISTOFARI</t>
  </si>
  <si>
    <t>PICOT</t>
  </si>
  <si>
    <t>VIGEANT</t>
  </si>
  <si>
    <t>SOREL</t>
  </si>
  <si>
    <t>CARCY</t>
  </si>
  <si>
    <t>GROSSEZ</t>
  </si>
  <si>
    <t>ANGIBEAUD</t>
  </si>
  <si>
    <t>AUBERT</t>
  </si>
  <si>
    <t>JEAN BAPTISTE</t>
  </si>
  <si>
    <t>LAFARGE</t>
  </si>
  <si>
    <t>LE CHEVALIER</t>
  </si>
  <si>
    <t>POTIRON</t>
  </si>
  <si>
    <t>BIBEYAN</t>
  </si>
  <si>
    <t>GOVAERT</t>
  </si>
  <si>
    <t xml:space="preserve"> Lalie</t>
  </si>
  <si>
    <t xml:space="preserve"> Sylvie</t>
  </si>
  <si>
    <t xml:space="preserve"> Mathilde</t>
  </si>
  <si>
    <t>Aziliz</t>
  </si>
  <si>
    <t xml:space="preserve"> Emma</t>
  </si>
  <si>
    <t>Tessa</t>
  </si>
  <si>
    <t>Celine</t>
  </si>
  <si>
    <t xml:space="preserve"> Elise</t>
  </si>
  <si>
    <t xml:space="preserve"> Lena</t>
  </si>
  <si>
    <t xml:space="preserve"> Cecile</t>
  </si>
  <si>
    <t>Année</t>
  </si>
  <si>
    <t>HAKKOU</t>
  </si>
  <si>
    <t>MARAIS</t>
  </si>
  <si>
    <t>DELANNEE</t>
  </si>
  <si>
    <t>Katie</t>
  </si>
  <si>
    <t>JOUAULT</t>
  </si>
  <si>
    <t>ELEDJAM-CHENARD</t>
  </si>
  <si>
    <t>ROPARS </t>
  </si>
  <si>
    <t>Cléa</t>
  </si>
  <si>
    <t>GRUSON</t>
  </si>
  <si>
    <t>DOUCET</t>
  </si>
  <si>
    <t>Judith</t>
  </si>
  <si>
    <t xml:space="preserve">LE RAVALLEC </t>
  </si>
  <si>
    <t>DJAFAR MORARDET</t>
  </si>
  <si>
    <t>Hoya</t>
  </si>
  <si>
    <t>GOREGUES-FLORIT</t>
  </si>
  <si>
    <t>DSQ 18</t>
  </si>
  <si>
    <t>DSQ 21</t>
  </si>
  <si>
    <t>DSQ 26</t>
  </si>
  <si>
    <t>LEU</t>
  </si>
  <si>
    <t>PEIXOTO</t>
  </si>
  <si>
    <t>TAHAR TAIBA</t>
  </si>
  <si>
    <t>GONERA</t>
  </si>
  <si>
    <t>DE BRITO</t>
  </si>
  <si>
    <t>DSQ 35</t>
  </si>
  <si>
    <t>MAGNIER</t>
  </si>
  <si>
    <t xml:space="preserve">LEVEQUE </t>
  </si>
  <si>
    <t>MICHAU</t>
  </si>
  <si>
    <t>MERITEL</t>
  </si>
  <si>
    <t>JANIN</t>
  </si>
  <si>
    <t>BOULIL</t>
  </si>
  <si>
    <t xml:space="preserve">ONDER </t>
  </si>
  <si>
    <t>CERDAN</t>
  </si>
  <si>
    <t>CLOTILDE</t>
  </si>
  <si>
    <t>DILHAN</t>
  </si>
  <si>
    <t>Jénaya</t>
  </si>
  <si>
    <t>NE</t>
  </si>
  <si>
    <t>Flore</t>
  </si>
  <si>
    <t>CONQUET</t>
  </si>
  <si>
    <t>BONNEVIALE</t>
  </si>
  <si>
    <t>POIX</t>
  </si>
  <si>
    <t>GIRONDIAT</t>
  </si>
  <si>
    <t>JUSTINE</t>
  </si>
  <si>
    <t>MAGANA</t>
  </si>
  <si>
    <t>LUNA-OKEEFFE</t>
  </si>
  <si>
    <t>CAREL</t>
  </si>
  <si>
    <t xml:space="preserve">HEUGAS </t>
  </si>
  <si>
    <t>ESPIE</t>
  </si>
  <si>
    <t>THEZARD</t>
  </si>
  <si>
    <t>Helloise</t>
  </si>
  <si>
    <t>SEVERAC</t>
  </si>
  <si>
    <t xml:space="preserve">LAUGA </t>
  </si>
  <si>
    <t>CECHET</t>
  </si>
  <si>
    <t>3'09"77</t>
  </si>
  <si>
    <t>1'37"52</t>
  </si>
</sst>
</file>

<file path=xl/styles.xml><?xml version="1.0" encoding="utf-8"?>
<styleSheet xmlns="http://schemas.openxmlformats.org/spreadsheetml/2006/main">
  <numFmts count="4">
    <numFmt numFmtId="164" formatCode="#&quot; &quot;00&quot; &quot;00&quot; &quot;00"/>
    <numFmt numFmtId="165" formatCode="[&gt;10000]0\'00\'\'00;[&gt;1000]00\'\'00;"/>
    <numFmt numFmtId="166" formatCode="[&gt;10000]0\'00\'\'00;[&gt;1000]00\'\'00;General"/>
    <numFmt numFmtId="167" formatCode="[&gt;10000]0\'00&quot;''&quot;00;[&gt;1000]00&quot;''&quot;00;General"/>
  </numFmts>
  <fonts count="20">
    <font>
      <sz val="10"/>
      <name val="Arial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10"/>
      <name val="Arial"/>
      <family val="2"/>
      <charset val="1"/>
    </font>
    <font>
      <sz val="10"/>
      <name val="Comic Sans MS"/>
      <family val="4"/>
    </font>
    <font>
      <sz val="10"/>
      <name val="Arial"/>
      <family val="2"/>
    </font>
    <font>
      <sz val="10"/>
      <name val="Verdana"/>
      <family val="2"/>
    </font>
    <font>
      <sz val="11"/>
      <name val="Arial"/>
      <family val="2"/>
    </font>
    <font>
      <sz val="11"/>
      <name val="Comic Sans MS"/>
      <family val="4"/>
    </font>
    <font>
      <b/>
      <sz val="10"/>
      <name val="Arial"/>
      <family val="2"/>
    </font>
    <font>
      <sz val="12"/>
      <name val="Times New Roman"/>
      <family val="1"/>
    </font>
    <font>
      <b/>
      <u/>
      <sz val="14"/>
      <name val="Verdana"/>
      <family val="2"/>
    </font>
    <font>
      <sz val="9"/>
      <name val="Comic Sans MS"/>
      <family val="4"/>
    </font>
    <font>
      <sz val="10"/>
      <color theme="1"/>
      <name val="Arial"/>
      <family val="2"/>
    </font>
    <font>
      <sz val="11"/>
      <color theme="1"/>
      <name val="Trebuchet MS"/>
      <family val="2"/>
      <scheme val="minor"/>
    </font>
    <font>
      <b/>
      <sz val="11"/>
      <name val="Trebuchet MS"/>
      <family val="2"/>
      <scheme val="minor"/>
    </font>
    <font>
      <b/>
      <sz val="11"/>
      <name val="Trebuchet MS"/>
      <family val="1"/>
      <scheme val="major"/>
    </font>
    <font>
      <sz val="10"/>
      <color rgb="FF00B050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58"/>
      </right>
      <top style="thin">
        <color indexed="58"/>
      </top>
      <bottom style="thin">
        <color indexed="58"/>
      </bottom>
      <diagonal/>
    </border>
  </borders>
  <cellStyleXfs count="15">
    <xf numFmtId="0" fontId="0" fillId="0" borderId="0"/>
    <xf numFmtId="0" fontId="5" fillId="0" borderId="0"/>
    <xf numFmtId="0" fontId="1" fillId="0" borderId="0"/>
    <xf numFmtId="164" fontId="15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6" fillId="0" borderId="0"/>
    <xf numFmtId="0" fontId="1" fillId="0" borderId="0"/>
    <xf numFmtId="0" fontId="12" fillId="0" borderId="0"/>
    <xf numFmtId="0" fontId="16" fillId="0" borderId="0"/>
    <xf numFmtId="0" fontId="1" fillId="0" borderId="0"/>
    <xf numFmtId="0" fontId="1" fillId="0" borderId="0" applyBorder="0">
      <alignment horizontal="left" wrapText="1"/>
    </xf>
    <xf numFmtId="9" fontId="1" fillId="0" borderId="0" applyFill="0" applyBorder="0" applyAlignment="0" applyProtection="0"/>
  </cellStyleXfs>
  <cellXfs count="93">
    <xf numFmtId="0" fontId="0" fillId="0" borderId="0" xfId="0"/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6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1" xfId="5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/>
    </xf>
    <xf numFmtId="167" fontId="9" fillId="0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4" applyFont="1" applyFill="1" applyAlignment="1">
      <alignment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9" fillId="0" borderId="1" xfId="5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left" wrapText="1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5" applyNumberFormat="1" applyFont="1" applyFill="1" applyBorder="1" applyAlignment="1" applyProtection="1">
      <alignment horizontal="center" vertical="center"/>
      <protection locked="0"/>
    </xf>
    <xf numFmtId="16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5" applyFont="1" applyFill="1" applyBorder="1" applyAlignment="1">
      <alignment horizontal="center" vertical="center" wrapText="1"/>
    </xf>
    <xf numFmtId="0" fontId="9" fillId="0" borderId="1" xfId="5" applyNumberFormat="1" applyFont="1" applyFill="1" applyBorder="1" applyAlignment="1">
      <alignment horizontal="center" vertical="center"/>
    </xf>
    <xf numFmtId="0" fontId="9" fillId="0" borderId="0" xfId="0" applyFont="1" applyFill="1"/>
    <xf numFmtId="14" fontId="9" fillId="0" borderId="1" xfId="5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/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66" fontId="3" fillId="0" borderId="2" xfId="0" applyNumberFormat="1" applyFont="1" applyFill="1" applyBorder="1" applyAlignment="1" applyProtection="1">
      <alignment horizontal="center" vertical="center"/>
      <protection locked="0"/>
    </xf>
    <xf numFmtId="165" fontId="3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165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9" fillId="0" borderId="5" xfId="0" applyFont="1" applyBorder="1" applyAlignment="1">
      <alignment horizontal="center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2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6" xfId="0" applyFont="1" applyFill="1" applyBorder="1" applyAlignment="1">
      <alignment vertical="center"/>
    </xf>
    <xf numFmtId="0" fontId="3" fillId="0" borderId="6" xfId="0" applyFont="1" applyFill="1" applyBorder="1" applyAlignment="1" applyProtection="1">
      <alignment vertical="center"/>
      <protection locked="0"/>
    </xf>
    <xf numFmtId="0" fontId="9" fillId="0" borderId="6" xfId="5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9" fillId="0" borderId="7" xfId="5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9" fillId="0" borderId="6" xfId="5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66" fontId="3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vertical="center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</cellXfs>
  <cellStyles count="15">
    <cellStyle name="Excel Built-in Normal" xfId="1"/>
    <cellStyle name="Excel Built-in Normal 1" xfId="2"/>
    <cellStyle name="Excel Built-in Normal 2" xfId="3"/>
    <cellStyle name="Normal" xfId="0" builtinId="0"/>
    <cellStyle name="Normal 18" xfId="4"/>
    <cellStyle name="Normal 2" xfId="5"/>
    <cellStyle name="Normal 2 2" xfId="6"/>
    <cellStyle name="Normal 2 2 2" xfId="7"/>
    <cellStyle name="Normal 2 3" xfId="8"/>
    <cellStyle name="Normal 3" xfId="9"/>
    <cellStyle name="Normal 4" xfId="10"/>
    <cellStyle name="Normal 5" xfId="11"/>
    <cellStyle name="Normal 7 2" xfId="12"/>
    <cellStyle name="Normal_Les Dauphins 2007-2008" xfId="13"/>
    <cellStyle name="Pourcentage 2" xfId="14"/>
  </cellStyles>
  <dxfs count="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0"/>
      </font>
    </dxf>
    <dxf>
      <font>
        <b/>
        <i val="0"/>
        <strike val="0"/>
        <color theme="1"/>
      </font>
      <fill>
        <patternFill>
          <bgColor rgb="FF00B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illiam/Local%20Settings/Temporary%20Internet%20Files/Content.IE5/CQWBEYQ5/2006-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ordereau"/>
      <sheetName val="DATA"/>
      <sheetName val="licence "/>
      <sheetName val="PV AFPS"/>
      <sheetName val="N° licences"/>
      <sheetName val="Attesatio"/>
      <sheetName val="Comment ça marche "/>
    </sheetNames>
    <sheetDataSet>
      <sheetData sheetId="0" refreshError="1"/>
      <sheetData sheetId="1" refreshError="1">
        <row r="5">
          <cell r="A5">
            <v>0</v>
          </cell>
          <cell r="B5" t="str">
            <v xml:space="preserve"> </v>
          </cell>
        </row>
        <row r="6">
          <cell r="A6">
            <v>1</v>
          </cell>
          <cell r="B6" t="str">
            <v>MA4</v>
          </cell>
        </row>
        <row r="7">
          <cell r="A7">
            <v>58</v>
          </cell>
          <cell r="B7" t="str">
            <v>MA3</v>
          </cell>
        </row>
        <row r="8">
          <cell r="A8">
            <v>68</v>
          </cell>
          <cell r="B8" t="str">
            <v>MA2</v>
          </cell>
        </row>
        <row r="9">
          <cell r="A9">
            <v>82</v>
          </cell>
          <cell r="B9" t="str">
            <v>MA1</v>
          </cell>
        </row>
        <row r="10">
          <cell r="A10">
            <v>83</v>
          </cell>
          <cell r="B10" t="str">
            <v>S</v>
          </cell>
        </row>
        <row r="11">
          <cell r="A11">
            <v>89</v>
          </cell>
          <cell r="B11" t="str">
            <v>J</v>
          </cell>
        </row>
        <row r="12">
          <cell r="A12">
            <v>91</v>
          </cell>
          <cell r="B12" t="str">
            <v>C</v>
          </cell>
        </row>
        <row r="13">
          <cell r="A13">
            <v>93</v>
          </cell>
          <cell r="B13" t="str">
            <v>M</v>
          </cell>
        </row>
        <row r="14">
          <cell r="A14">
            <v>95</v>
          </cell>
          <cell r="B14" t="str">
            <v>B</v>
          </cell>
        </row>
        <row r="15">
          <cell r="A15">
            <v>97</v>
          </cell>
          <cell r="B15" t="str">
            <v>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pulent">
  <a:themeElements>
    <a:clrScheme name="Opulent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FFDE66"/>
      </a:hlink>
      <a:folHlink>
        <a:srgbClr val="D490C5"/>
      </a:folHlink>
    </a:clrScheme>
    <a:fontScheme name="Opulent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pulent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50000" t="50000" r="5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80000"/>
              </a:schemeClr>
              <a:schemeClr val="phClr">
                <a:tint val="500"/>
                <a:satMod val="150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 enableFormatConditionsCalculation="0">
    <tabColor indexed="14"/>
  </sheetPr>
  <dimension ref="A1:IT874"/>
  <sheetViews>
    <sheetView showZeros="0" tabSelected="1" zoomScale="58" zoomScaleNormal="58" workbookViewId="0">
      <selection activeCell="E7" sqref="E7"/>
    </sheetView>
  </sheetViews>
  <sheetFormatPr baseColWidth="10" defaultRowHeight="15"/>
  <cols>
    <col min="1" max="1" width="23.7109375" style="16" bestFit="1" customWidth="1"/>
    <col min="2" max="2" width="16.5703125" style="16" bestFit="1" customWidth="1"/>
    <col min="3" max="3" width="47.42578125" style="9" customWidth="1"/>
    <col min="4" max="4" width="13.7109375" style="17" bestFit="1" customWidth="1"/>
    <col min="5" max="5" width="12.42578125" style="9" bestFit="1" customWidth="1"/>
    <col min="6" max="6" width="16.140625" style="9" bestFit="1" customWidth="1"/>
    <col min="7" max="7" width="11" style="9" bestFit="1" customWidth="1"/>
    <col min="8" max="8" width="16.140625" style="9" bestFit="1" customWidth="1"/>
    <col min="9" max="9" width="4.140625" style="9" bestFit="1" customWidth="1"/>
    <col min="10" max="10" width="15.85546875" style="9" bestFit="1" customWidth="1"/>
    <col min="11" max="11" width="11" style="9" bestFit="1" customWidth="1"/>
    <col min="12" max="12" width="12.5703125" style="9" bestFit="1" customWidth="1"/>
    <col min="13" max="13" width="11" style="9" bestFit="1" customWidth="1"/>
    <col min="14" max="14" width="15.85546875" style="9" bestFit="1" customWidth="1"/>
    <col min="15" max="15" width="11" style="9" bestFit="1" customWidth="1"/>
    <col min="16" max="16" width="15" style="9" bestFit="1" customWidth="1"/>
    <col min="17" max="17" width="11" style="9" bestFit="1" customWidth="1"/>
    <col min="18" max="18" width="15.85546875" style="9" customWidth="1"/>
    <col min="19" max="19" width="11.5703125" style="1" bestFit="1" customWidth="1"/>
    <col min="20" max="16384" width="11.42578125" style="1"/>
  </cols>
  <sheetData>
    <row r="1" spans="1:72" ht="45" customHeight="1">
      <c r="A1" s="33" t="s">
        <v>7</v>
      </c>
      <c r="B1" s="33" t="s">
        <v>65</v>
      </c>
      <c r="C1" s="12" t="s">
        <v>0</v>
      </c>
      <c r="D1" s="15" t="s">
        <v>1161</v>
      </c>
      <c r="E1" s="13" t="s">
        <v>64</v>
      </c>
      <c r="F1" s="91" t="s">
        <v>1</v>
      </c>
      <c r="G1" s="92"/>
      <c r="H1" s="91" t="s">
        <v>9</v>
      </c>
      <c r="I1" s="92"/>
      <c r="J1" s="91" t="s">
        <v>2</v>
      </c>
      <c r="K1" s="92"/>
      <c r="L1" s="91" t="s">
        <v>3</v>
      </c>
      <c r="M1" s="92"/>
      <c r="N1" s="91" t="s">
        <v>4</v>
      </c>
      <c r="O1" s="92"/>
      <c r="P1" s="91" t="s">
        <v>5</v>
      </c>
      <c r="Q1" s="92"/>
      <c r="R1" s="91" t="s">
        <v>6</v>
      </c>
      <c r="S1" s="92"/>
    </row>
    <row r="2" spans="1:72">
      <c r="A2" s="3" t="s">
        <v>295</v>
      </c>
      <c r="B2" s="3" t="s">
        <v>296</v>
      </c>
      <c r="C2" s="4" t="s">
        <v>47</v>
      </c>
      <c r="D2" s="7">
        <v>2003</v>
      </c>
      <c r="E2" s="40" t="s">
        <v>276</v>
      </c>
      <c r="F2" s="14" t="s">
        <v>283</v>
      </c>
      <c r="G2" s="21" t="b">
        <f t="shared" ref="G2:G14" si="0">IF(AND(E2="Sénior",F2&lt;=24096,F2&gt;1),"Q",IF(AND(E2="Junior",F2&lt;=24800,F2&gt;1),"Q",IF(AND(E2="Cadette",F2&lt;=25357,F2&gt;1),"Q",IF(AND(E2="Minime",F2&lt;=30830,F2&gt;1),"Q"))))</f>
        <v>0</v>
      </c>
      <c r="H2" s="14">
        <v>15821</v>
      </c>
      <c r="I2" s="21"/>
      <c r="J2" s="5">
        <v>10296</v>
      </c>
      <c r="K2" s="21" t="b">
        <f t="shared" ref="K2:K14" si="1">IF(AND(E2="Sénior",J2&lt;=4639,J2&gt;1),"Q",IF(AND(E2="Junior",J2&lt;=4900,J2&gt;1),"Q",IF(AND(E2="Cadette",J2&lt;=5142,J2&gt;1),"Q",IF(AND(E2="Minime",J2&lt;=5447,J2&gt;1),"Q"))))</f>
        <v>0</v>
      </c>
      <c r="L2" s="5" t="s">
        <v>283</v>
      </c>
      <c r="M2" s="21" t="b">
        <f t="shared" ref="M2:M14" si="2">IF(AND(E2="Sénior",L2&lt;=13803,L2&gt;1),"Q",IF(AND(E2="Junior",L2&lt;=14300,L2&gt;1),"Q",IF(AND(E2="Cadette",L2&lt;=15017,L2&gt;1),"Q",IF(AND(E2="Minime",L2&lt;=20000,L2&gt;1),"Q"))))</f>
        <v>0</v>
      </c>
      <c r="N2" s="5"/>
      <c r="O2" s="21" t="b">
        <f t="shared" ref="O2:O14" si="3">IF(AND(E2="Sénior",N2&lt;=11803,N2&gt;1),"Q",IF(AND(E2="Junior",N2&lt;=12200,N2&gt;1),"Q",IF(AND(E2="Cadette",N2&lt;=13104,N2&gt;1),"Q",IF(AND(E2="Minime",N2&lt;=13857,N2&gt;1),"Q"))))</f>
        <v>0</v>
      </c>
      <c r="P2" s="5">
        <v>13088</v>
      </c>
      <c r="Q2" s="21" t="b">
        <f t="shared" ref="Q2:Q14" si="4">IF(AND(E2="Sénior",P2&lt;=11583,P2&gt;1),"Q",IF(AND(E2="Junior",P2&lt;=11900,P2&gt;1),"Q",IF(AND(E2="Cadette",P2&lt;=12408,P2&gt;1),"Q",IF(AND(E2="Minime",P2&lt;=13052,P2&gt;1),"Q"))))</f>
        <v>0</v>
      </c>
      <c r="R2" s="14"/>
      <c r="S2" s="21" t="b">
        <f t="shared" ref="S2:S14" si="5">IF(AND(E2="Sénior",R2&lt;=30790,R2&gt;1),"Q",IF(AND(E2="Junior",R2&lt;=31500,R2&gt;1),"Q",IF(AND(E2="Cadette",R2&lt;=32198,R2&gt;1),"Q",IF(AND(E2="Minime",R2&lt;=34276,R2&gt;1),"Q"))))</f>
        <v>0</v>
      </c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</row>
    <row r="3" spans="1:72">
      <c r="A3" s="6" t="s">
        <v>888</v>
      </c>
      <c r="B3" s="6" t="s">
        <v>423</v>
      </c>
      <c r="C3" s="4" t="s">
        <v>47</v>
      </c>
      <c r="D3" s="7">
        <v>2000</v>
      </c>
      <c r="E3" s="4" t="s">
        <v>75</v>
      </c>
      <c r="F3" s="14">
        <v>31203</v>
      </c>
      <c r="G3" s="21" t="b">
        <f t="shared" si="0"/>
        <v>0</v>
      </c>
      <c r="H3" s="14" t="s">
        <v>283</v>
      </c>
      <c r="I3" s="4"/>
      <c r="J3" s="5">
        <v>5669</v>
      </c>
      <c r="K3" s="21" t="b">
        <f t="shared" si="1"/>
        <v>0</v>
      </c>
      <c r="L3" s="14" t="s">
        <v>283</v>
      </c>
      <c r="M3" s="21" t="b">
        <f t="shared" si="2"/>
        <v>0</v>
      </c>
      <c r="N3" s="5">
        <v>12987</v>
      </c>
      <c r="O3" s="21" t="str">
        <f t="shared" si="3"/>
        <v>Q</v>
      </c>
      <c r="P3" s="5">
        <v>13200</v>
      </c>
      <c r="Q3" s="21" t="b">
        <f t="shared" si="4"/>
        <v>0</v>
      </c>
      <c r="R3" s="14">
        <v>34941</v>
      </c>
      <c r="S3" s="21" t="b">
        <f t="shared" si="5"/>
        <v>0</v>
      </c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</row>
    <row r="4" spans="1:72">
      <c r="A4" s="6" t="s">
        <v>1127</v>
      </c>
      <c r="B4" s="6" t="s">
        <v>1013</v>
      </c>
      <c r="C4" s="4" t="s">
        <v>47</v>
      </c>
      <c r="D4" s="7">
        <v>2001</v>
      </c>
      <c r="E4" s="4" t="s">
        <v>277</v>
      </c>
      <c r="F4" s="14">
        <v>32190</v>
      </c>
      <c r="G4" s="21" t="b">
        <f t="shared" si="0"/>
        <v>0</v>
      </c>
      <c r="H4" s="14" t="s">
        <v>283</v>
      </c>
      <c r="I4" s="4"/>
      <c r="J4" s="5">
        <v>5983</v>
      </c>
      <c r="K4" s="21" t="b">
        <f t="shared" si="1"/>
        <v>0</v>
      </c>
      <c r="L4" s="14" t="s">
        <v>283</v>
      </c>
      <c r="M4" s="21" t="b">
        <f t="shared" si="2"/>
        <v>0</v>
      </c>
      <c r="N4" s="14">
        <v>12993</v>
      </c>
      <c r="O4" s="21" t="b">
        <f t="shared" si="3"/>
        <v>0</v>
      </c>
      <c r="P4" s="5">
        <v>11694</v>
      </c>
      <c r="Q4" s="21" t="b">
        <f t="shared" si="4"/>
        <v>0</v>
      </c>
      <c r="R4" s="5" t="s">
        <v>283</v>
      </c>
      <c r="S4" s="21" t="b">
        <f t="shared" si="5"/>
        <v>0</v>
      </c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</row>
    <row r="5" spans="1:72">
      <c r="A5" s="3" t="s">
        <v>299</v>
      </c>
      <c r="B5" s="3" t="s">
        <v>262</v>
      </c>
      <c r="C5" s="4" t="s">
        <v>47</v>
      </c>
      <c r="D5" s="7">
        <v>2003</v>
      </c>
      <c r="E5" s="40" t="s">
        <v>276</v>
      </c>
      <c r="F5" s="14" t="s">
        <v>283</v>
      </c>
      <c r="G5" s="21" t="b">
        <f t="shared" si="0"/>
        <v>0</v>
      </c>
      <c r="H5" s="14">
        <v>21888</v>
      </c>
      <c r="I5" s="21"/>
      <c r="J5" s="5">
        <v>11383</v>
      </c>
      <c r="K5" s="21" t="b">
        <f t="shared" si="1"/>
        <v>0</v>
      </c>
      <c r="L5" s="5" t="s">
        <v>283</v>
      </c>
      <c r="M5" s="21" t="b">
        <f t="shared" si="2"/>
        <v>0</v>
      </c>
      <c r="N5" s="5"/>
      <c r="O5" s="21" t="b">
        <f t="shared" si="3"/>
        <v>0</v>
      </c>
      <c r="P5" s="5">
        <v>13848</v>
      </c>
      <c r="Q5" s="21" t="b">
        <f t="shared" si="4"/>
        <v>0</v>
      </c>
      <c r="R5" s="14"/>
      <c r="S5" s="21" t="b">
        <f t="shared" si="5"/>
        <v>0</v>
      </c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</row>
    <row r="6" spans="1:72">
      <c r="A6" s="3" t="s">
        <v>289</v>
      </c>
      <c r="B6" s="3" t="s">
        <v>327</v>
      </c>
      <c r="C6" s="4" t="s">
        <v>47</v>
      </c>
      <c r="D6" s="7">
        <v>2002</v>
      </c>
      <c r="E6" s="4" t="s">
        <v>277</v>
      </c>
      <c r="F6" s="14">
        <v>30895</v>
      </c>
      <c r="G6" s="21" t="b">
        <f t="shared" si="0"/>
        <v>0</v>
      </c>
      <c r="H6" s="14" t="s">
        <v>283</v>
      </c>
      <c r="I6" s="21"/>
      <c r="J6" s="5">
        <v>4903</v>
      </c>
      <c r="K6" s="21" t="b">
        <f t="shared" si="1"/>
        <v>0</v>
      </c>
      <c r="L6" s="14" t="s">
        <v>283</v>
      </c>
      <c r="M6" s="21" t="b">
        <f t="shared" si="2"/>
        <v>0</v>
      </c>
      <c r="N6" s="14">
        <v>13067</v>
      </c>
      <c r="O6" s="21" t="b">
        <f t="shared" si="3"/>
        <v>0</v>
      </c>
      <c r="P6" s="5">
        <v>11344</v>
      </c>
      <c r="Q6" s="21" t="b">
        <f t="shared" si="4"/>
        <v>0</v>
      </c>
      <c r="R6" s="14"/>
      <c r="S6" s="21" t="b">
        <f t="shared" si="5"/>
        <v>0</v>
      </c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</row>
    <row r="7" spans="1:72" s="30" customFormat="1" ht="16.5">
      <c r="A7" s="26" t="s">
        <v>289</v>
      </c>
      <c r="B7" s="26" t="s">
        <v>290</v>
      </c>
      <c r="C7" s="4" t="s">
        <v>47</v>
      </c>
      <c r="D7" s="40">
        <v>2004</v>
      </c>
      <c r="E7" s="40" t="s">
        <v>276</v>
      </c>
      <c r="F7" s="14"/>
      <c r="G7" s="21" t="b">
        <f t="shared" si="0"/>
        <v>0</v>
      </c>
      <c r="H7" s="14">
        <v>20162</v>
      </c>
      <c r="I7" s="21"/>
      <c r="J7" s="5">
        <v>10652</v>
      </c>
      <c r="K7" s="21" t="b">
        <f t="shared" si="1"/>
        <v>0</v>
      </c>
      <c r="L7" s="5"/>
      <c r="M7" s="21" t="b">
        <f t="shared" si="2"/>
        <v>0</v>
      </c>
      <c r="N7" s="14">
        <v>20132</v>
      </c>
      <c r="O7" s="21" t="b">
        <f t="shared" si="3"/>
        <v>0</v>
      </c>
      <c r="P7" s="5">
        <v>14430</v>
      </c>
      <c r="Q7" s="21" t="b">
        <f t="shared" si="4"/>
        <v>0</v>
      </c>
      <c r="R7" s="14"/>
      <c r="S7" s="21" t="b">
        <f t="shared" si="5"/>
        <v>0</v>
      </c>
      <c r="T7" s="19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</row>
    <row r="8" spans="1:72">
      <c r="A8" s="3" t="s">
        <v>281</v>
      </c>
      <c r="B8" s="3" t="s">
        <v>282</v>
      </c>
      <c r="C8" s="4" t="s">
        <v>47</v>
      </c>
      <c r="D8" s="7">
        <v>2005</v>
      </c>
      <c r="E8" s="4" t="s">
        <v>328</v>
      </c>
      <c r="F8" s="14"/>
      <c r="G8" s="21" t="b">
        <f t="shared" si="0"/>
        <v>0</v>
      </c>
      <c r="H8" s="14">
        <v>31399</v>
      </c>
      <c r="I8" s="21"/>
      <c r="J8" s="5">
        <v>12381</v>
      </c>
      <c r="K8" s="21" t="b">
        <f t="shared" si="1"/>
        <v>0</v>
      </c>
      <c r="L8" s="5"/>
      <c r="M8" s="21" t="b">
        <f t="shared" si="2"/>
        <v>0</v>
      </c>
      <c r="N8" s="5"/>
      <c r="O8" s="21" t="b">
        <f t="shared" si="3"/>
        <v>0</v>
      </c>
      <c r="P8" s="5">
        <v>21857</v>
      </c>
      <c r="Q8" s="21" t="b">
        <f t="shared" si="4"/>
        <v>0</v>
      </c>
      <c r="R8" s="14"/>
      <c r="S8" s="21" t="b">
        <f t="shared" si="5"/>
        <v>0</v>
      </c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</row>
    <row r="9" spans="1:72">
      <c r="A9" s="3" t="s">
        <v>293</v>
      </c>
      <c r="B9" s="3" t="s">
        <v>294</v>
      </c>
      <c r="C9" s="4" t="s">
        <v>47</v>
      </c>
      <c r="D9" s="7">
        <v>2003</v>
      </c>
      <c r="E9" s="40" t="s">
        <v>276</v>
      </c>
      <c r="F9" s="14" t="s">
        <v>283</v>
      </c>
      <c r="G9" s="21" t="b">
        <f t="shared" si="0"/>
        <v>0</v>
      </c>
      <c r="H9" s="14">
        <v>22233</v>
      </c>
      <c r="I9" s="21"/>
      <c r="J9" s="5">
        <v>11746</v>
      </c>
      <c r="K9" s="21" t="b">
        <f t="shared" si="1"/>
        <v>0</v>
      </c>
      <c r="L9" s="5" t="s">
        <v>283</v>
      </c>
      <c r="M9" s="21" t="b">
        <f t="shared" si="2"/>
        <v>0</v>
      </c>
      <c r="N9" s="5"/>
      <c r="O9" s="21" t="b">
        <f t="shared" si="3"/>
        <v>0</v>
      </c>
      <c r="P9" s="5"/>
      <c r="Q9" s="21" t="b">
        <f t="shared" si="4"/>
        <v>0</v>
      </c>
      <c r="R9" s="14"/>
      <c r="S9" s="21" t="b">
        <f t="shared" si="5"/>
        <v>0</v>
      </c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</row>
    <row r="10" spans="1:72">
      <c r="A10" s="3" t="s">
        <v>297</v>
      </c>
      <c r="B10" s="3" t="s">
        <v>298</v>
      </c>
      <c r="C10" s="4" t="s">
        <v>47</v>
      </c>
      <c r="D10" s="7">
        <v>2003</v>
      </c>
      <c r="E10" s="40" t="s">
        <v>276</v>
      </c>
      <c r="F10" s="14" t="s">
        <v>283</v>
      </c>
      <c r="G10" s="21" t="b">
        <f t="shared" si="0"/>
        <v>0</v>
      </c>
      <c r="H10" s="14">
        <v>12703</v>
      </c>
      <c r="I10" s="21"/>
      <c r="J10" s="5">
        <v>4266</v>
      </c>
      <c r="K10" s="21" t="b">
        <f t="shared" si="1"/>
        <v>0</v>
      </c>
      <c r="L10" s="5" t="s">
        <v>283</v>
      </c>
      <c r="M10" s="21" t="b">
        <f t="shared" si="2"/>
        <v>0</v>
      </c>
      <c r="N10" s="5"/>
      <c r="O10" s="21" t="b">
        <f t="shared" si="3"/>
        <v>0</v>
      </c>
      <c r="P10" s="5">
        <v>11440</v>
      </c>
      <c r="Q10" s="21" t="b">
        <f t="shared" si="4"/>
        <v>0</v>
      </c>
      <c r="R10" s="14"/>
      <c r="S10" s="21" t="b">
        <f t="shared" si="5"/>
        <v>0</v>
      </c>
      <c r="T10" s="19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</row>
    <row r="11" spans="1:72">
      <c r="A11" s="3" t="s">
        <v>297</v>
      </c>
      <c r="B11" s="3" t="s">
        <v>83</v>
      </c>
      <c r="C11" s="4" t="s">
        <v>47</v>
      </c>
      <c r="D11" s="7">
        <v>2003</v>
      </c>
      <c r="E11" s="40" t="s">
        <v>276</v>
      </c>
      <c r="F11" s="14" t="s">
        <v>283</v>
      </c>
      <c r="G11" s="21" t="b">
        <f t="shared" si="0"/>
        <v>0</v>
      </c>
      <c r="H11" s="14">
        <v>22299</v>
      </c>
      <c r="I11" s="21"/>
      <c r="J11" s="5">
        <v>12098</v>
      </c>
      <c r="K11" s="21" t="b">
        <f t="shared" si="1"/>
        <v>0</v>
      </c>
      <c r="L11" s="5" t="s">
        <v>283</v>
      </c>
      <c r="M11" s="21" t="b">
        <f t="shared" si="2"/>
        <v>0</v>
      </c>
      <c r="N11" s="5"/>
      <c r="O11" s="21" t="b">
        <f t="shared" si="3"/>
        <v>0</v>
      </c>
      <c r="P11" s="5">
        <v>15470</v>
      </c>
      <c r="Q11" s="21" t="b">
        <f t="shared" si="4"/>
        <v>0</v>
      </c>
      <c r="R11" s="14"/>
      <c r="S11" s="21" t="b">
        <f t="shared" si="5"/>
        <v>0</v>
      </c>
      <c r="T11" s="19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</row>
    <row r="12" spans="1:72">
      <c r="A12" s="3" t="s">
        <v>291</v>
      </c>
      <c r="B12" s="3" t="s">
        <v>292</v>
      </c>
      <c r="C12" s="4" t="s">
        <v>47</v>
      </c>
      <c r="D12" s="7">
        <v>2004</v>
      </c>
      <c r="E12" s="40" t="s">
        <v>276</v>
      </c>
      <c r="F12" s="14"/>
      <c r="G12" s="21" t="b">
        <f t="shared" si="0"/>
        <v>0</v>
      </c>
      <c r="H12" s="14">
        <v>22731</v>
      </c>
      <c r="I12" s="21"/>
      <c r="J12" s="5">
        <v>10944</v>
      </c>
      <c r="K12" s="21" t="b">
        <f t="shared" si="1"/>
        <v>0</v>
      </c>
      <c r="L12" s="5"/>
      <c r="M12" s="21" t="b">
        <f t="shared" si="2"/>
        <v>0</v>
      </c>
      <c r="N12" s="5"/>
      <c r="O12" s="21" t="b">
        <f t="shared" si="3"/>
        <v>0</v>
      </c>
      <c r="P12" s="5">
        <v>15994</v>
      </c>
      <c r="Q12" s="21" t="b">
        <f t="shared" si="4"/>
        <v>0</v>
      </c>
      <c r="R12" s="14"/>
      <c r="S12" s="21" t="b">
        <f t="shared" si="5"/>
        <v>0</v>
      </c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</row>
    <row r="13" spans="1:72">
      <c r="A13" s="26" t="s">
        <v>325</v>
      </c>
      <c r="B13" s="26" t="s">
        <v>326</v>
      </c>
      <c r="C13" s="4" t="s">
        <v>47</v>
      </c>
      <c r="D13" s="40">
        <v>2002</v>
      </c>
      <c r="E13" s="4" t="s">
        <v>277</v>
      </c>
      <c r="F13" s="14">
        <v>32497</v>
      </c>
      <c r="G13" s="21" t="b">
        <f t="shared" si="0"/>
        <v>0</v>
      </c>
      <c r="H13" s="14"/>
      <c r="I13" s="21"/>
      <c r="J13" s="5">
        <v>5172</v>
      </c>
      <c r="K13" s="21" t="b">
        <f t="shared" si="1"/>
        <v>0</v>
      </c>
      <c r="L13" s="5"/>
      <c r="M13" s="21" t="b">
        <f t="shared" si="2"/>
        <v>0</v>
      </c>
      <c r="N13" s="14">
        <v>13880</v>
      </c>
      <c r="O13" s="21" t="b">
        <f t="shared" si="3"/>
        <v>0</v>
      </c>
      <c r="P13" s="5">
        <v>11713</v>
      </c>
      <c r="Q13" s="21" t="b">
        <f t="shared" si="4"/>
        <v>0</v>
      </c>
      <c r="R13" s="14"/>
      <c r="S13" s="21" t="b">
        <f t="shared" si="5"/>
        <v>0</v>
      </c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</row>
    <row r="14" spans="1:72">
      <c r="A14" s="26" t="s">
        <v>973</v>
      </c>
      <c r="B14" s="26" t="s">
        <v>127</v>
      </c>
      <c r="C14" s="4" t="s">
        <v>11</v>
      </c>
      <c r="D14" s="40">
        <v>2003</v>
      </c>
      <c r="E14" s="40" t="s">
        <v>276</v>
      </c>
      <c r="F14" s="14"/>
      <c r="G14" s="21" t="b">
        <f t="shared" si="0"/>
        <v>0</v>
      </c>
      <c r="H14" s="14">
        <v>15819</v>
      </c>
      <c r="I14" s="21"/>
      <c r="J14" s="5">
        <v>5882</v>
      </c>
      <c r="K14" s="21" t="b">
        <f t="shared" si="1"/>
        <v>0</v>
      </c>
      <c r="L14" s="5"/>
      <c r="M14" s="21" t="b">
        <f t="shared" si="2"/>
        <v>0</v>
      </c>
      <c r="N14" s="5"/>
      <c r="O14" s="21" t="b">
        <f t="shared" si="3"/>
        <v>0</v>
      </c>
      <c r="P14" s="5">
        <v>15481</v>
      </c>
      <c r="Q14" s="21" t="b">
        <f t="shared" si="4"/>
        <v>0</v>
      </c>
      <c r="R14" s="5"/>
      <c r="S14" s="21" t="b">
        <f t="shared" si="5"/>
        <v>0</v>
      </c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</row>
    <row r="15" spans="1:72">
      <c r="A15" s="11" t="s">
        <v>933</v>
      </c>
      <c r="B15" s="26" t="s">
        <v>1198</v>
      </c>
      <c r="C15" s="39" t="s">
        <v>11</v>
      </c>
      <c r="D15" s="10">
        <v>2005</v>
      </c>
      <c r="E15" s="4" t="s">
        <v>328</v>
      </c>
      <c r="F15" s="14"/>
      <c r="G15" s="21">
        <v>0</v>
      </c>
      <c r="H15" s="14"/>
      <c r="I15" s="21">
        <v>0</v>
      </c>
      <c r="J15" s="5">
        <v>14631</v>
      </c>
      <c r="K15" s="21"/>
      <c r="L15" s="5"/>
      <c r="M15" s="21">
        <v>0</v>
      </c>
      <c r="N15" s="5"/>
      <c r="O15" s="21">
        <v>0</v>
      </c>
      <c r="P15" s="5"/>
      <c r="Q15" s="21">
        <v>0</v>
      </c>
      <c r="R15" s="14"/>
      <c r="S15" s="21">
        <v>0</v>
      </c>
    </row>
    <row r="16" spans="1:72">
      <c r="A16" s="26" t="s">
        <v>962</v>
      </c>
      <c r="B16" s="26" t="s">
        <v>114</v>
      </c>
      <c r="C16" s="4" t="s">
        <v>11</v>
      </c>
      <c r="D16" s="40">
        <v>2001</v>
      </c>
      <c r="E16" s="4" t="s">
        <v>277</v>
      </c>
      <c r="F16" s="14"/>
      <c r="G16" s="21" t="b">
        <f>IF(AND(E16="Sénior",F16&lt;=24096,F16&gt;1),"Q",IF(AND(E16="Junior",F16&lt;=24800,F16&gt;1),"Q",IF(AND(E16="Cadette",F16&lt;=25357,F16&gt;1),"Q",IF(AND(E16="Minime",F16&lt;=30830,F16&gt;1),"Q"))))</f>
        <v>0</v>
      </c>
      <c r="H16" s="14"/>
      <c r="I16" s="21"/>
      <c r="J16" s="5">
        <v>5503</v>
      </c>
      <c r="K16" s="21" t="b">
        <f>IF(AND(E16="Sénior",J16&lt;=4639,J16&gt;1),"Q",IF(AND(E16="Junior",J16&lt;=4900,J16&gt;1),"Q",IF(AND(E16="Cadette",J16&lt;=5142,J16&gt;1),"Q",IF(AND(E16="Minime",J16&lt;=5447,J16&gt;1),"Q"))))</f>
        <v>0</v>
      </c>
      <c r="L16" s="5"/>
      <c r="M16" s="21" t="b">
        <f>IF(AND(E16="Sénior",L16&lt;=13803,L16&gt;1),"Q",IF(AND(E16="Junior",L16&lt;=14300,L16&gt;1),"Q",IF(AND(E16="Cadette",L16&lt;=15017,L16&gt;1),"Q",IF(AND(E16="Minime",L16&lt;=20000,L16&gt;1),"Q"))))</f>
        <v>0</v>
      </c>
      <c r="N16" s="5">
        <v>14408</v>
      </c>
      <c r="O16" s="21" t="b">
        <f>IF(AND(E16="Sénior",N16&lt;=11803,N16&gt;1),"Q",IF(AND(E16="Junior",N16&lt;=12200,N16&gt;1),"Q",IF(AND(E16="Cadette",N16&lt;=13104,N16&gt;1),"Q",IF(AND(E16="Minime",N16&lt;=13857,N16&gt;1),"Q"))))</f>
        <v>0</v>
      </c>
      <c r="P16" s="5">
        <v>12303</v>
      </c>
      <c r="Q16" s="21" t="b">
        <f>IF(AND(E16="Sénior",P16&lt;=11583,P16&gt;1),"Q",IF(AND(E16="Junior",P16&lt;=11900,P16&gt;1),"Q",IF(AND(E16="Cadette",P16&lt;=12408,P16&gt;1),"Q",IF(AND(E16="Minime",P16&lt;=13052,P16&gt;1),"Q"))))</f>
        <v>0</v>
      </c>
      <c r="R16" s="5"/>
      <c r="S16" s="21" t="b">
        <f>IF(AND(E16="Sénior",R16&lt;=30790,R16&gt;1),"Q",IF(AND(E16="Junior",R16&lt;=31500,R16&gt;1),"Q",IF(AND(E16="Cadette",R16&lt;=32198,R16&gt;1),"Q",IF(AND(E16="Minime",R16&lt;=34276,R16&gt;1),"Q"))))</f>
        <v>0</v>
      </c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</row>
    <row r="17" spans="1:72">
      <c r="A17" s="11" t="s">
        <v>1200</v>
      </c>
      <c r="B17" s="26" t="s">
        <v>447</v>
      </c>
      <c r="C17" s="39" t="s">
        <v>11</v>
      </c>
      <c r="D17" s="10">
        <v>2004</v>
      </c>
      <c r="E17" s="40" t="s">
        <v>276</v>
      </c>
      <c r="F17" s="14"/>
      <c r="G17" s="21">
        <v>0</v>
      </c>
      <c r="H17" s="14">
        <v>21881</v>
      </c>
      <c r="I17" s="21"/>
      <c r="J17" s="5">
        <v>10735</v>
      </c>
      <c r="K17" s="21">
        <v>8</v>
      </c>
      <c r="L17" s="5"/>
      <c r="M17" s="21">
        <v>0</v>
      </c>
      <c r="N17" s="5"/>
      <c r="O17" s="21">
        <v>0</v>
      </c>
      <c r="P17" s="5"/>
      <c r="Q17" s="21">
        <v>0</v>
      </c>
      <c r="R17" s="14"/>
      <c r="S17" s="21">
        <v>0</v>
      </c>
    </row>
    <row r="18" spans="1:72">
      <c r="A18" s="6" t="s">
        <v>890</v>
      </c>
      <c r="B18" s="6" t="s">
        <v>86</v>
      </c>
      <c r="C18" s="4" t="s">
        <v>11</v>
      </c>
      <c r="D18" s="7">
        <v>1998</v>
      </c>
      <c r="E18" s="4" t="s">
        <v>76</v>
      </c>
      <c r="F18" s="14">
        <v>23538</v>
      </c>
      <c r="G18" s="21" t="str">
        <f>IF(AND(E18="Sénior",F18&lt;=24096,F18&gt;1),"Q",IF(AND(E18="Junior",F18&lt;=24800,F18&gt;1),"Q",IF(AND(E18="Cadette",F18&lt;=25357,F18&gt;1),"Q",IF(AND(E18="Minime",F18&lt;=30830,F18&gt;1),"Q"))))</f>
        <v>Q</v>
      </c>
      <c r="H18" s="14"/>
      <c r="I18" s="4"/>
      <c r="J18" s="5">
        <v>4456</v>
      </c>
      <c r="K18" s="21" t="str">
        <f>IF(AND(E18="Sénior",J18&lt;=4639,J18&gt;1),"Q",IF(AND(E18="Junior",J18&lt;=4900,J18&gt;1),"Q",IF(AND(E18="Cadette",J18&lt;=5142,J18&gt;1),"Q",IF(AND(E18="Minime",J18&lt;=5447,J18&gt;1),"Q"))))</f>
        <v>Q</v>
      </c>
      <c r="L18" s="14">
        <v>13159</v>
      </c>
      <c r="M18" s="21" t="str">
        <f>IF(AND(E18="Sénior",L18&lt;=13803,L18&gt;1),"Q",IF(AND(E18="Junior",L18&lt;=14300,L18&gt;1),"Q",IF(AND(E18="Cadette",L18&lt;=15017,L18&gt;1),"Q",IF(AND(E18="Minime",L18&lt;=20000,L18&gt;1),"Q"))))</f>
        <v>Q</v>
      </c>
      <c r="N18" s="5">
        <v>11843</v>
      </c>
      <c r="O18" s="21" t="str">
        <f>IF(AND(E18="Sénior",N18&lt;=11803,N18&gt;1),"Q",IF(AND(E18="Junior",N18&lt;=12200,N18&gt;1),"Q",IF(AND(E18="Cadette",N18&lt;=13104,N18&gt;1),"Q",IF(AND(E18="Minime",N18&lt;=13857,N18&gt;1),"Q"))))</f>
        <v>Q</v>
      </c>
      <c r="P18" s="5">
        <v>12994</v>
      </c>
      <c r="Q18" s="21" t="b">
        <f>IF(AND(E18="Sénior",P18&lt;=11583,P18&gt;1),"Q",IF(AND(E18="Junior",P18&lt;=11900,P18&gt;1),"Q",IF(AND(E18="Cadette",P18&lt;=12408,P18&gt;1),"Q",IF(AND(E18="Minime",P18&lt;=13052,P18&gt;1),"Q"))))</f>
        <v>0</v>
      </c>
      <c r="R18" s="5">
        <v>30912</v>
      </c>
      <c r="S18" s="21" t="str">
        <f>IF(AND(E18="Sénior",R18&lt;=30790,R18&gt;1),"Q",IF(AND(E18="Junior",R18&lt;=31500,R18&gt;1),"Q",IF(AND(E18="Cadette",R18&lt;=32198,R18&gt;1),"Q",IF(AND(E18="Minime",R18&lt;=34276,R18&gt;1),"Q"))))</f>
        <v>Q</v>
      </c>
      <c r="T18" s="19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</row>
    <row r="19" spans="1:72">
      <c r="A19" s="11" t="s">
        <v>1206</v>
      </c>
      <c r="B19" s="26" t="s">
        <v>574</v>
      </c>
      <c r="C19" s="39" t="s">
        <v>11</v>
      </c>
      <c r="D19" s="10">
        <v>2002</v>
      </c>
      <c r="E19" s="4" t="s">
        <v>277</v>
      </c>
      <c r="F19" s="14"/>
      <c r="G19" s="21">
        <v>0</v>
      </c>
      <c r="H19" s="14">
        <v>13182</v>
      </c>
      <c r="I19" s="21"/>
      <c r="J19" s="5">
        <v>5722</v>
      </c>
      <c r="K19" s="21">
        <v>8</v>
      </c>
      <c r="L19" s="5"/>
      <c r="M19" s="21">
        <v>0</v>
      </c>
      <c r="N19" s="5">
        <v>14331</v>
      </c>
      <c r="O19" s="21"/>
      <c r="P19" s="5"/>
      <c r="Q19" s="21">
        <v>0</v>
      </c>
      <c r="R19" s="14"/>
      <c r="S19" s="21">
        <v>0</v>
      </c>
    </row>
    <row r="20" spans="1:72">
      <c r="A20" s="11" t="s">
        <v>1213</v>
      </c>
      <c r="B20" s="26" t="s">
        <v>92</v>
      </c>
      <c r="C20" s="39" t="s">
        <v>11</v>
      </c>
      <c r="D20" s="10">
        <v>1993</v>
      </c>
      <c r="E20" s="4" t="s">
        <v>78</v>
      </c>
      <c r="F20" s="14"/>
      <c r="G20" s="21">
        <v>0</v>
      </c>
      <c r="H20" s="14"/>
      <c r="I20" s="21"/>
      <c r="J20" s="5">
        <v>5143</v>
      </c>
      <c r="K20" s="21"/>
      <c r="L20" s="5">
        <v>13990</v>
      </c>
      <c r="M20" s="21"/>
      <c r="N20" s="5"/>
      <c r="O20" s="21">
        <v>0</v>
      </c>
      <c r="P20" s="5">
        <v>12119</v>
      </c>
      <c r="Q20" s="21"/>
      <c r="R20" s="14">
        <v>32008</v>
      </c>
      <c r="S20" s="21"/>
    </row>
    <row r="21" spans="1:72" ht="16.5">
      <c r="A21" s="26" t="s">
        <v>977</v>
      </c>
      <c r="B21" s="26" t="s">
        <v>899</v>
      </c>
      <c r="C21" s="4" t="s">
        <v>11</v>
      </c>
      <c r="D21" s="40">
        <v>2004</v>
      </c>
      <c r="E21" s="40" t="s">
        <v>276</v>
      </c>
      <c r="F21" s="14"/>
      <c r="G21" s="21" t="b">
        <f t="shared" ref="G21:G40" si="6">IF(AND(E21="Sénior",F21&lt;=24096,F21&gt;1),"Q",IF(AND(E21="Junior",F21&lt;=24800,F21&gt;1),"Q",IF(AND(E21="Cadette",F21&lt;=25357,F21&gt;1),"Q",IF(AND(E21="Minime",F21&lt;=30830,F21&gt;1),"Q"))))</f>
        <v>0</v>
      </c>
      <c r="H21" s="14"/>
      <c r="I21" s="21"/>
      <c r="J21" s="5">
        <v>11724</v>
      </c>
      <c r="K21" s="21" t="b">
        <f t="shared" ref="K21:K40" si="7">IF(AND(E21="Sénior",J21&lt;=4639,J21&gt;1),"Q",IF(AND(E21="Junior",J21&lt;=4900,J21&gt;1),"Q",IF(AND(E21="Cadette",J21&lt;=5142,J21&gt;1),"Q",IF(AND(E21="Minime",J21&lt;=5447,J21&gt;1),"Q"))))</f>
        <v>0</v>
      </c>
      <c r="L21" s="5"/>
      <c r="M21" s="21" t="b">
        <f t="shared" ref="M21:M40" si="8">IF(AND(E21="Sénior",L21&lt;=13803,L21&gt;1),"Q",IF(AND(E21="Junior",L21&lt;=14300,L21&gt;1),"Q",IF(AND(E21="Cadette",L21&lt;=15017,L21&gt;1),"Q",IF(AND(E21="Minime",L21&lt;=20000,L21&gt;1),"Q"))))</f>
        <v>0</v>
      </c>
      <c r="N21" s="5"/>
      <c r="O21" s="21" t="b">
        <f t="shared" ref="O21:O40" si="9">IF(AND(E21="Sénior",N21&lt;=11803,N21&gt;1),"Q",IF(AND(E21="Junior",N21&lt;=12200,N21&gt;1),"Q",IF(AND(E21="Cadette",N21&lt;=13104,N21&gt;1),"Q",IF(AND(E21="Minime",N21&lt;=13857,N21&gt;1),"Q"))))</f>
        <v>0</v>
      </c>
      <c r="P21" s="5">
        <v>20016</v>
      </c>
      <c r="Q21" s="21" t="b">
        <f t="shared" ref="Q21:Q40" si="10">IF(AND(E21="Sénior",P21&lt;=11583,P21&gt;1),"Q",IF(AND(E21="Junior",P21&lt;=11900,P21&gt;1),"Q",IF(AND(E21="Cadette",P21&lt;=12408,P21&gt;1),"Q",IF(AND(E21="Minime",P21&lt;=13052,P21&gt;1),"Q"))))</f>
        <v>0</v>
      </c>
      <c r="R21" s="5"/>
      <c r="S21" s="21" t="b">
        <f t="shared" ref="S21:S40" si="11">IF(AND(E21="Sénior",R21&lt;=30790,R21&gt;1),"Q",IF(AND(E21="Junior",R21&lt;=31500,R21&gt;1),"Q",IF(AND(E21="Cadette",R21&lt;=32198,R21&gt;1),"Q",IF(AND(E21="Minime",R21&lt;=34276,R21&gt;1),"Q"))))</f>
        <v>0</v>
      </c>
      <c r="T21" s="30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</row>
    <row r="22" spans="1:72">
      <c r="A22" s="26" t="s">
        <v>974</v>
      </c>
      <c r="B22" s="26" t="s">
        <v>897</v>
      </c>
      <c r="C22" s="4" t="s">
        <v>11</v>
      </c>
      <c r="D22" s="40">
        <v>2003</v>
      </c>
      <c r="E22" s="40" t="s">
        <v>276</v>
      </c>
      <c r="F22" s="14"/>
      <c r="G22" s="21" t="b">
        <f t="shared" si="6"/>
        <v>0</v>
      </c>
      <c r="H22" s="14">
        <v>20300</v>
      </c>
      <c r="I22" s="21"/>
      <c r="J22" s="5">
        <v>5520</v>
      </c>
      <c r="K22" s="21" t="b">
        <f t="shared" si="7"/>
        <v>0</v>
      </c>
      <c r="L22" s="5"/>
      <c r="M22" s="21" t="b">
        <f t="shared" si="8"/>
        <v>0</v>
      </c>
      <c r="N22" s="5"/>
      <c r="O22" s="21" t="b">
        <f t="shared" si="9"/>
        <v>0</v>
      </c>
      <c r="P22" s="5">
        <v>12779</v>
      </c>
      <c r="Q22" s="21" t="b">
        <f t="shared" si="10"/>
        <v>0</v>
      </c>
      <c r="R22" s="5"/>
      <c r="S22" s="21" t="b">
        <f t="shared" si="11"/>
        <v>0</v>
      </c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</row>
    <row r="23" spans="1:72">
      <c r="A23" s="11" t="s">
        <v>1199</v>
      </c>
      <c r="B23" s="26" t="s">
        <v>639</v>
      </c>
      <c r="C23" s="39" t="s">
        <v>11</v>
      </c>
      <c r="D23" s="10">
        <v>2006</v>
      </c>
      <c r="E23" s="4" t="s">
        <v>328</v>
      </c>
      <c r="F23" s="14"/>
      <c r="G23" s="21" t="b">
        <f t="shared" si="6"/>
        <v>0</v>
      </c>
      <c r="H23" s="14"/>
      <c r="I23" s="21"/>
      <c r="J23" s="5">
        <v>14547</v>
      </c>
      <c r="K23" s="21" t="b">
        <f t="shared" si="7"/>
        <v>0</v>
      </c>
      <c r="L23" s="5"/>
      <c r="M23" s="21" t="b">
        <f t="shared" si="8"/>
        <v>0</v>
      </c>
      <c r="N23" s="5"/>
      <c r="O23" s="21" t="b">
        <f t="shared" si="9"/>
        <v>0</v>
      </c>
      <c r="P23" s="5"/>
      <c r="Q23" s="21" t="b">
        <f t="shared" si="10"/>
        <v>0</v>
      </c>
      <c r="R23" s="14"/>
      <c r="S23" s="21" t="b">
        <f t="shared" si="11"/>
        <v>0</v>
      </c>
    </row>
    <row r="24" spans="1:72">
      <c r="A24" s="26" t="s">
        <v>978</v>
      </c>
      <c r="B24" s="26" t="s">
        <v>728</v>
      </c>
      <c r="C24" s="4" t="s">
        <v>11</v>
      </c>
      <c r="D24" s="40">
        <v>2004</v>
      </c>
      <c r="E24" s="40" t="s">
        <v>276</v>
      </c>
      <c r="F24" s="14"/>
      <c r="G24" s="21" t="b">
        <f t="shared" si="6"/>
        <v>0</v>
      </c>
      <c r="H24" s="14">
        <v>25146</v>
      </c>
      <c r="I24" s="21"/>
      <c r="J24" s="5">
        <v>11014</v>
      </c>
      <c r="K24" s="21" t="b">
        <f t="shared" si="7"/>
        <v>0</v>
      </c>
      <c r="L24" s="5"/>
      <c r="M24" s="21" t="b">
        <f t="shared" si="8"/>
        <v>0</v>
      </c>
      <c r="N24" s="5"/>
      <c r="O24" s="21" t="b">
        <f t="shared" si="9"/>
        <v>0</v>
      </c>
      <c r="P24" s="5">
        <v>21140</v>
      </c>
      <c r="Q24" s="21" t="b">
        <f t="shared" si="10"/>
        <v>0</v>
      </c>
      <c r="R24" s="5"/>
      <c r="S24" s="21" t="b">
        <f t="shared" si="11"/>
        <v>0</v>
      </c>
      <c r="T24" s="19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</row>
    <row r="25" spans="1:72">
      <c r="A25" s="26" t="s">
        <v>975</v>
      </c>
      <c r="B25" s="26" t="s">
        <v>900</v>
      </c>
      <c r="C25" s="4" t="s">
        <v>11</v>
      </c>
      <c r="D25" s="40">
        <v>2003</v>
      </c>
      <c r="E25" s="40" t="s">
        <v>276</v>
      </c>
      <c r="F25" s="14"/>
      <c r="G25" s="21" t="b">
        <f t="shared" si="6"/>
        <v>0</v>
      </c>
      <c r="H25" s="14">
        <v>20050</v>
      </c>
      <c r="I25" s="21"/>
      <c r="J25" s="5">
        <v>5816</v>
      </c>
      <c r="K25" s="21" t="b">
        <f t="shared" si="7"/>
        <v>0</v>
      </c>
      <c r="L25" s="5"/>
      <c r="M25" s="21" t="b">
        <f t="shared" si="8"/>
        <v>0</v>
      </c>
      <c r="N25" s="5"/>
      <c r="O25" s="21" t="b">
        <f t="shared" si="9"/>
        <v>0</v>
      </c>
      <c r="P25" s="5"/>
      <c r="Q25" s="21" t="b">
        <f t="shared" si="10"/>
        <v>0</v>
      </c>
      <c r="R25" s="5"/>
      <c r="S25" s="21" t="b">
        <f t="shared" si="11"/>
        <v>0</v>
      </c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</row>
    <row r="26" spans="1:72">
      <c r="A26" s="11" t="s">
        <v>1208</v>
      </c>
      <c r="B26" s="26" t="s">
        <v>88</v>
      </c>
      <c r="C26" s="39" t="s">
        <v>11</v>
      </c>
      <c r="D26" s="10">
        <v>2000</v>
      </c>
      <c r="E26" s="4" t="s">
        <v>75</v>
      </c>
      <c r="F26" s="14">
        <v>25850</v>
      </c>
      <c r="G26" s="21" t="str">
        <f t="shared" si="6"/>
        <v>Q</v>
      </c>
      <c r="H26" s="14"/>
      <c r="I26" s="21"/>
      <c r="J26" s="5">
        <v>10550</v>
      </c>
      <c r="K26" s="21" t="b">
        <f t="shared" si="7"/>
        <v>0</v>
      </c>
      <c r="L26" s="5">
        <v>22332</v>
      </c>
      <c r="M26" s="21" t="b">
        <f t="shared" si="8"/>
        <v>0</v>
      </c>
      <c r="N26" s="5">
        <v>13790</v>
      </c>
      <c r="O26" s="21" t="str">
        <f t="shared" si="9"/>
        <v>Q</v>
      </c>
      <c r="P26" s="5">
        <v>13064</v>
      </c>
      <c r="Q26" s="21" t="b">
        <f t="shared" si="10"/>
        <v>0</v>
      </c>
      <c r="R26" s="14"/>
      <c r="S26" s="21" t="b">
        <f t="shared" si="11"/>
        <v>0</v>
      </c>
    </row>
    <row r="27" spans="1:72">
      <c r="A27" s="26" t="s">
        <v>889</v>
      </c>
      <c r="B27" s="26" t="s">
        <v>581</v>
      </c>
      <c r="C27" s="4" t="s">
        <v>11</v>
      </c>
      <c r="D27" s="40">
        <v>2001</v>
      </c>
      <c r="E27" s="4" t="s">
        <v>277</v>
      </c>
      <c r="F27" s="14"/>
      <c r="G27" s="21" t="b">
        <f t="shared" si="6"/>
        <v>0</v>
      </c>
      <c r="H27" s="14">
        <v>13580</v>
      </c>
      <c r="I27" s="21"/>
      <c r="J27" s="5">
        <v>5612</v>
      </c>
      <c r="K27" s="21" t="b">
        <f t="shared" si="7"/>
        <v>0</v>
      </c>
      <c r="L27" s="5"/>
      <c r="M27" s="21" t="b">
        <f t="shared" si="8"/>
        <v>0</v>
      </c>
      <c r="N27" s="5">
        <v>14249</v>
      </c>
      <c r="O27" s="21" t="b">
        <f t="shared" si="9"/>
        <v>0</v>
      </c>
      <c r="P27" s="5">
        <v>12038</v>
      </c>
      <c r="Q27" s="21" t="b">
        <f t="shared" si="10"/>
        <v>0</v>
      </c>
      <c r="R27" s="5"/>
      <c r="S27" s="21" t="b">
        <f t="shared" si="11"/>
        <v>0</v>
      </c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</row>
    <row r="28" spans="1:72">
      <c r="A28" s="26" t="s">
        <v>485</v>
      </c>
      <c r="B28" s="26" t="s">
        <v>486</v>
      </c>
      <c r="C28" s="4" t="s">
        <v>11</v>
      </c>
      <c r="D28" s="40">
        <v>1999</v>
      </c>
      <c r="E28" s="4" t="s">
        <v>75</v>
      </c>
      <c r="F28" s="14">
        <v>30475</v>
      </c>
      <c r="G28" s="21" t="str">
        <f t="shared" si="6"/>
        <v>Q</v>
      </c>
      <c r="H28" s="14"/>
      <c r="I28" s="21"/>
      <c r="J28" s="5">
        <v>5160</v>
      </c>
      <c r="K28" s="21" t="str">
        <f t="shared" si="7"/>
        <v>Q</v>
      </c>
      <c r="L28" s="14">
        <v>15456</v>
      </c>
      <c r="M28" s="21" t="str">
        <f t="shared" si="8"/>
        <v>Q</v>
      </c>
      <c r="N28" s="5">
        <v>13672</v>
      </c>
      <c r="O28" s="21" t="str">
        <f t="shared" si="9"/>
        <v>Q</v>
      </c>
      <c r="P28" s="5">
        <v>12742</v>
      </c>
      <c r="Q28" s="21" t="str">
        <f t="shared" si="10"/>
        <v>Q</v>
      </c>
      <c r="R28" s="14">
        <v>33216</v>
      </c>
      <c r="S28" s="21" t="str">
        <f t="shared" si="11"/>
        <v>Q</v>
      </c>
      <c r="T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</row>
    <row r="29" spans="1:72">
      <c r="A29" s="6" t="s">
        <v>957</v>
      </c>
      <c r="B29" s="6" t="s">
        <v>88</v>
      </c>
      <c r="C29" s="4" t="s">
        <v>11</v>
      </c>
      <c r="D29" s="7">
        <v>1998</v>
      </c>
      <c r="E29" s="4" t="s">
        <v>76</v>
      </c>
      <c r="F29" s="14">
        <v>25130</v>
      </c>
      <c r="G29" s="21" t="str">
        <f t="shared" si="6"/>
        <v>Q</v>
      </c>
      <c r="H29" s="14"/>
      <c r="I29" s="4"/>
      <c r="J29" s="5">
        <v>5250</v>
      </c>
      <c r="K29" s="21" t="b">
        <f t="shared" si="7"/>
        <v>0</v>
      </c>
      <c r="L29" s="5">
        <v>14756</v>
      </c>
      <c r="M29" s="21" t="str">
        <f t="shared" si="8"/>
        <v>Q</v>
      </c>
      <c r="N29" s="5">
        <v>12477</v>
      </c>
      <c r="O29" s="21" t="str">
        <f t="shared" si="9"/>
        <v>Q</v>
      </c>
      <c r="P29" s="5">
        <v>12369</v>
      </c>
      <c r="Q29" s="21" t="str">
        <f t="shared" si="10"/>
        <v>Q</v>
      </c>
      <c r="R29" s="5">
        <v>33722</v>
      </c>
      <c r="S29" s="21" t="b">
        <f t="shared" si="11"/>
        <v>0</v>
      </c>
      <c r="T29" s="19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</row>
    <row r="30" spans="1:72" ht="16.5">
      <c r="A30" s="26" t="s">
        <v>506</v>
      </c>
      <c r="B30" s="26" t="s">
        <v>507</v>
      </c>
      <c r="C30" s="4" t="s">
        <v>11</v>
      </c>
      <c r="D30" s="40">
        <v>1991</v>
      </c>
      <c r="E30" s="4" t="s">
        <v>78</v>
      </c>
      <c r="F30" s="14">
        <v>24530</v>
      </c>
      <c r="G30" s="21" t="b">
        <f t="shared" si="6"/>
        <v>0</v>
      </c>
      <c r="H30" s="14"/>
      <c r="I30" s="21"/>
      <c r="J30" s="5">
        <v>4689</v>
      </c>
      <c r="K30" s="21" t="b">
        <f t="shared" si="7"/>
        <v>0</v>
      </c>
      <c r="L30" s="5">
        <v>13724</v>
      </c>
      <c r="M30" s="21" t="str">
        <f t="shared" si="8"/>
        <v>Q</v>
      </c>
      <c r="N30" s="5">
        <v>12929</v>
      </c>
      <c r="O30" s="21" t="b">
        <f t="shared" si="9"/>
        <v>0</v>
      </c>
      <c r="P30" s="5">
        <v>11918</v>
      </c>
      <c r="Q30" s="21" t="b">
        <f t="shared" si="10"/>
        <v>0</v>
      </c>
      <c r="R30" s="14"/>
      <c r="S30" s="21" t="b">
        <f t="shared" si="11"/>
        <v>0</v>
      </c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</row>
    <row r="31" spans="1:72">
      <c r="A31" s="26" t="s">
        <v>648</v>
      </c>
      <c r="B31" s="26" t="s">
        <v>86</v>
      </c>
      <c r="C31" s="4" t="s">
        <v>11</v>
      </c>
      <c r="D31" s="40">
        <v>1998</v>
      </c>
      <c r="E31" s="4" t="s">
        <v>76</v>
      </c>
      <c r="F31" s="14">
        <v>25481</v>
      </c>
      <c r="G31" s="21" t="b">
        <f t="shared" si="6"/>
        <v>0</v>
      </c>
      <c r="H31" s="14"/>
      <c r="I31" s="21"/>
      <c r="J31" s="5">
        <v>5249</v>
      </c>
      <c r="K31" s="21" t="b">
        <f t="shared" si="7"/>
        <v>0</v>
      </c>
      <c r="L31" s="5">
        <v>14625</v>
      </c>
      <c r="M31" s="21" t="str">
        <f t="shared" si="8"/>
        <v>Q</v>
      </c>
      <c r="N31" s="5">
        <v>12917</v>
      </c>
      <c r="O31" s="21" t="str">
        <f t="shared" si="9"/>
        <v>Q</v>
      </c>
      <c r="P31" s="5">
        <v>12848</v>
      </c>
      <c r="Q31" s="21" t="b">
        <f t="shared" si="10"/>
        <v>0</v>
      </c>
      <c r="R31" s="14">
        <v>33096</v>
      </c>
      <c r="S31" s="21" t="b">
        <f t="shared" si="11"/>
        <v>0</v>
      </c>
      <c r="T31" s="19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</row>
    <row r="32" spans="1:72">
      <c r="A32" s="26" t="s">
        <v>648</v>
      </c>
      <c r="B32" s="26" t="s">
        <v>395</v>
      </c>
      <c r="C32" s="4" t="s">
        <v>11</v>
      </c>
      <c r="D32" s="40">
        <v>2000</v>
      </c>
      <c r="E32" s="4" t="s">
        <v>75</v>
      </c>
      <c r="F32" s="14">
        <v>30648</v>
      </c>
      <c r="G32" s="21" t="str">
        <f t="shared" si="6"/>
        <v>Q</v>
      </c>
      <c r="H32" s="14"/>
      <c r="I32" s="21"/>
      <c r="J32" s="5">
        <v>5214</v>
      </c>
      <c r="K32" s="21" t="str">
        <f t="shared" si="7"/>
        <v>Q</v>
      </c>
      <c r="L32" s="5">
        <v>15290</v>
      </c>
      <c r="M32" s="21" t="str">
        <f t="shared" si="8"/>
        <v>Q</v>
      </c>
      <c r="N32" s="5">
        <v>13022</v>
      </c>
      <c r="O32" s="21" t="str">
        <f t="shared" si="9"/>
        <v>Q</v>
      </c>
      <c r="P32" s="5">
        <v>13222</v>
      </c>
      <c r="Q32" s="21" t="b">
        <f t="shared" si="10"/>
        <v>0</v>
      </c>
      <c r="R32" s="5">
        <v>34102</v>
      </c>
      <c r="S32" s="21" t="str">
        <f t="shared" si="11"/>
        <v>Q</v>
      </c>
      <c r="T32" s="45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</row>
    <row r="33" spans="1:72">
      <c r="A33" s="26" t="s">
        <v>963</v>
      </c>
      <c r="B33" s="26" t="s">
        <v>905</v>
      </c>
      <c r="C33" s="4" t="s">
        <v>11</v>
      </c>
      <c r="D33" s="40">
        <v>2001</v>
      </c>
      <c r="E33" s="4" t="s">
        <v>277</v>
      </c>
      <c r="F33" s="14"/>
      <c r="G33" s="21" t="b">
        <f t="shared" si="6"/>
        <v>0</v>
      </c>
      <c r="H33" s="14"/>
      <c r="I33" s="21"/>
      <c r="J33" s="5">
        <v>11165</v>
      </c>
      <c r="K33" s="21" t="b">
        <f t="shared" si="7"/>
        <v>0</v>
      </c>
      <c r="L33" s="5"/>
      <c r="M33" s="21" t="b">
        <f t="shared" si="8"/>
        <v>0</v>
      </c>
      <c r="N33" s="5">
        <v>20336</v>
      </c>
      <c r="O33" s="21" t="b">
        <f t="shared" si="9"/>
        <v>0</v>
      </c>
      <c r="P33" s="5">
        <v>14000</v>
      </c>
      <c r="Q33" s="21" t="b">
        <f t="shared" si="10"/>
        <v>0</v>
      </c>
      <c r="R33" s="5"/>
      <c r="S33" s="21" t="b">
        <f t="shared" si="11"/>
        <v>0</v>
      </c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</row>
    <row r="34" spans="1:72" ht="16.5">
      <c r="A34" s="26" t="s">
        <v>662</v>
      </c>
      <c r="B34" s="26" t="s">
        <v>260</v>
      </c>
      <c r="C34" s="4" t="s">
        <v>11</v>
      </c>
      <c r="D34" s="40">
        <v>1993</v>
      </c>
      <c r="E34" s="4" t="s">
        <v>78</v>
      </c>
      <c r="F34" s="14">
        <v>23871</v>
      </c>
      <c r="G34" s="21" t="str">
        <f t="shared" si="6"/>
        <v>Q</v>
      </c>
      <c r="H34" s="14"/>
      <c r="I34" s="21"/>
      <c r="J34" s="5">
        <v>4326</v>
      </c>
      <c r="K34" s="21" t="str">
        <f t="shared" si="7"/>
        <v>Q</v>
      </c>
      <c r="L34" s="5">
        <v>13430</v>
      </c>
      <c r="M34" s="21" t="str">
        <f t="shared" si="8"/>
        <v>Q</v>
      </c>
      <c r="N34" s="5">
        <v>11763</v>
      </c>
      <c r="O34" s="21" t="str">
        <f t="shared" si="9"/>
        <v>Q</v>
      </c>
      <c r="P34" s="5">
        <v>11460</v>
      </c>
      <c r="Q34" s="21" t="str">
        <f t="shared" si="10"/>
        <v>Q</v>
      </c>
      <c r="R34" s="14">
        <v>31113</v>
      </c>
      <c r="S34" s="21" t="b">
        <f t="shared" si="11"/>
        <v>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</row>
    <row r="35" spans="1:72">
      <c r="A35" s="26" t="s">
        <v>964</v>
      </c>
      <c r="B35" s="26" t="s">
        <v>231</v>
      </c>
      <c r="C35" s="4" t="s">
        <v>11</v>
      </c>
      <c r="D35" s="40">
        <v>2001</v>
      </c>
      <c r="E35" s="4" t="s">
        <v>277</v>
      </c>
      <c r="F35" s="14"/>
      <c r="G35" s="21" t="b">
        <f t="shared" si="6"/>
        <v>0</v>
      </c>
      <c r="H35" s="14">
        <v>13122</v>
      </c>
      <c r="I35" s="21"/>
      <c r="J35" s="5">
        <v>5543</v>
      </c>
      <c r="K35" s="21" t="b">
        <f t="shared" si="7"/>
        <v>0</v>
      </c>
      <c r="L35" s="5"/>
      <c r="M35" s="21" t="b">
        <f t="shared" si="8"/>
        <v>0</v>
      </c>
      <c r="N35" s="5">
        <v>12938</v>
      </c>
      <c r="O35" s="21" t="b">
        <f t="shared" si="9"/>
        <v>0</v>
      </c>
      <c r="P35" s="5">
        <v>11964</v>
      </c>
      <c r="Q35" s="21" t="b">
        <f t="shared" si="10"/>
        <v>0</v>
      </c>
      <c r="R35" s="5"/>
      <c r="S35" s="21" t="b">
        <f t="shared" si="11"/>
        <v>0</v>
      </c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</row>
    <row r="36" spans="1:72" s="30" customFormat="1" ht="16.5">
      <c r="A36" s="6" t="s">
        <v>891</v>
      </c>
      <c r="B36" s="6" t="s">
        <v>98</v>
      </c>
      <c r="C36" s="4" t="s">
        <v>11</v>
      </c>
      <c r="D36" s="7">
        <v>1996</v>
      </c>
      <c r="E36" s="22" t="s">
        <v>77</v>
      </c>
      <c r="F36" s="14">
        <v>24630</v>
      </c>
      <c r="G36" s="21" t="str">
        <f t="shared" si="6"/>
        <v>Q</v>
      </c>
      <c r="H36" s="14"/>
      <c r="I36" s="4"/>
      <c r="J36" s="5">
        <v>4464</v>
      </c>
      <c r="K36" s="21" t="str">
        <f t="shared" si="7"/>
        <v>Q</v>
      </c>
      <c r="L36" s="14"/>
      <c r="M36" s="21" t="b">
        <f t="shared" si="8"/>
        <v>0</v>
      </c>
      <c r="N36" s="5">
        <v>11997</v>
      </c>
      <c r="O36" s="21" t="str">
        <f t="shared" si="9"/>
        <v>Q</v>
      </c>
      <c r="P36" s="5">
        <v>11475</v>
      </c>
      <c r="Q36" s="21" t="str">
        <f t="shared" si="10"/>
        <v>Q</v>
      </c>
      <c r="R36" s="5">
        <v>30640</v>
      </c>
      <c r="S36" s="21" t="str">
        <f t="shared" si="11"/>
        <v>Q</v>
      </c>
      <c r="T36" s="1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</row>
    <row r="37" spans="1:72" s="31" customFormat="1" ht="16.5">
      <c r="A37" s="26" t="s">
        <v>654</v>
      </c>
      <c r="B37" s="26" t="s">
        <v>498</v>
      </c>
      <c r="C37" s="4" t="s">
        <v>11</v>
      </c>
      <c r="D37" s="40">
        <v>1997</v>
      </c>
      <c r="E37" s="4" t="s">
        <v>76</v>
      </c>
      <c r="F37" s="14">
        <v>25222</v>
      </c>
      <c r="G37" s="21" t="str">
        <f t="shared" si="6"/>
        <v>Q</v>
      </c>
      <c r="H37" s="14"/>
      <c r="I37" s="21"/>
      <c r="J37" s="5">
        <v>5137</v>
      </c>
      <c r="K37" s="21" t="str">
        <f t="shared" si="7"/>
        <v>Q</v>
      </c>
      <c r="L37" s="14">
        <v>14962</v>
      </c>
      <c r="M37" s="21" t="str">
        <f t="shared" si="8"/>
        <v>Q</v>
      </c>
      <c r="N37" s="5">
        <v>11906</v>
      </c>
      <c r="O37" s="21" t="str">
        <f t="shared" si="9"/>
        <v>Q</v>
      </c>
      <c r="P37" s="5">
        <v>12151</v>
      </c>
      <c r="Q37" s="21" t="str">
        <f t="shared" si="10"/>
        <v>Q</v>
      </c>
      <c r="R37" s="14">
        <v>33263</v>
      </c>
      <c r="S37" s="21" t="b">
        <f t="shared" si="11"/>
        <v>0</v>
      </c>
      <c r="T37" s="1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</row>
    <row r="38" spans="1:72" s="30" customFormat="1" ht="16.5">
      <c r="A38" s="26" t="s">
        <v>489</v>
      </c>
      <c r="B38" s="26" t="s">
        <v>420</v>
      </c>
      <c r="C38" s="4" t="s">
        <v>11</v>
      </c>
      <c r="D38" s="40">
        <v>1999</v>
      </c>
      <c r="E38" s="4" t="s">
        <v>75</v>
      </c>
      <c r="F38" s="14">
        <v>22125</v>
      </c>
      <c r="G38" s="21" t="str">
        <f t="shared" si="6"/>
        <v>Q</v>
      </c>
      <c r="H38" s="14"/>
      <c r="I38" s="21"/>
      <c r="J38" s="5">
        <v>4247</v>
      </c>
      <c r="K38" s="21" t="str">
        <f t="shared" si="7"/>
        <v>Q</v>
      </c>
      <c r="L38" s="5">
        <v>12331</v>
      </c>
      <c r="M38" s="21" t="str">
        <f t="shared" si="8"/>
        <v>Q</v>
      </c>
      <c r="N38" s="5">
        <v>11095</v>
      </c>
      <c r="O38" s="21" t="str">
        <f t="shared" si="9"/>
        <v>Q</v>
      </c>
      <c r="P38" s="5">
        <v>11029</v>
      </c>
      <c r="Q38" s="21" t="str">
        <f t="shared" si="10"/>
        <v>Q</v>
      </c>
      <c r="R38" s="14">
        <v>24895</v>
      </c>
      <c r="S38" s="21" t="str">
        <f t="shared" si="11"/>
        <v>Q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</row>
    <row r="39" spans="1:72" s="30" customFormat="1" ht="16.5">
      <c r="A39" s="26" t="s">
        <v>508</v>
      </c>
      <c r="B39" s="26" t="s">
        <v>124</v>
      </c>
      <c r="C39" s="4" t="s">
        <v>11</v>
      </c>
      <c r="D39" s="40">
        <v>1994</v>
      </c>
      <c r="E39" s="4" t="s">
        <v>78</v>
      </c>
      <c r="F39" s="14">
        <v>23161</v>
      </c>
      <c r="G39" s="21" t="str">
        <f t="shared" si="6"/>
        <v>Q</v>
      </c>
      <c r="H39" s="14"/>
      <c r="I39" s="21"/>
      <c r="J39" s="5">
        <v>4588</v>
      </c>
      <c r="K39" s="21" t="str">
        <f t="shared" si="7"/>
        <v>Q</v>
      </c>
      <c r="L39" s="5">
        <v>13720</v>
      </c>
      <c r="M39" s="21" t="str">
        <f t="shared" si="8"/>
        <v>Q</v>
      </c>
      <c r="N39" s="5">
        <v>11041</v>
      </c>
      <c r="O39" s="21" t="str">
        <f t="shared" si="9"/>
        <v>Q</v>
      </c>
      <c r="P39" s="5">
        <v>11211</v>
      </c>
      <c r="Q39" s="21" t="str">
        <f t="shared" si="10"/>
        <v>Q</v>
      </c>
      <c r="R39" s="14">
        <v>25085</v>
      </c>
      <c r="S39" s="21" t="str">
        <f t="shared" si="11"/>
        <v>Q</v>
      </c>
      <c r="T39" s="1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</row>
    <row r="40" spans="1:72" s="30" customFormat="1" ht="16.5">
      <c r="A40" s="26" t="s">
        <v>970</v>
      </c>
      <c r="B40" s="26" t="s">
        <v>904</v>
      </c>
      <c r="C40" s="4" t="s">
        <v>11</v>
      </c>
      <c r="D40" s="40">
        <v>2002</v>
      </c>
      <c r="E40" s="4" t="s">
        <v>277</v>
      </c>
      <c r="F40" s="14"/>
      <c r="G40" s="21" t="b">
        <f t="shared" si="6"/>
        <v>0</v>
      </c>
      <c r="H40" s="14"/>
      <c r="I40" s="21"/>
      <c r="J40" s="5">
        <v>10433</v>
      </c>
      <c r="K40" s="21" t="b">
        <f t="shared" si="7"/>
        <v>0</v>
      </c>
      <c r="L40" s="5"/>
      <c r="M40" s="21" t="b">
        <f t="shared" si="8"/>
        <v>0</v>
      </c>
      <c r="N40" s="5">
        <v>15471</v>
      </c>
      <c r="O40" s="21" t="b">
        <f t="shared" si="9"/>
        <v>0</v>
      </c>
      <c r="P40" s="5">
        <v>13498</v>
      </c>
      <c r="Q40" s="21" t="b">
        <f t="shared" si="10"/>
        <v>0</v>
      </c>
      <c r="R40" s="5"/>
      <c r="S40" s="21" t="b">
        <f t="shared" si="11"/>
        <v>0</v>
      </c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</row>
    <row r="41" spans="1:72" s="30" customFormat="1" ht="16.5">
      <c r="A41" s="11" t="s">
        <v>1205</v>
      </c>
      <c r="B41" s="26" t="s">
        <v>904</v>
      </c>
      <c r="C41" s="39" t="s">
        <v>11</v>
      </c>
      <c r="D41" s="10">
        <v>2002</v>
      </c>
      <c r="E41" s="4" t="s">
        <v>277</v>
      </c>
      <c r="F41" s="14"/>
      <c r="G41" s="21">
        <v>0</v>
      </c>
      <c r="H41" s="14">
        <v>14449</v>
      </c>
      <c r="I41" s="21">
        <v>0</v>
      </c>
      <c r="J41" s="5">
        <v>10350</v>
      </c>
      <c r="K41" s="21"/>
      <c r="L41" s="5"/>
      <c r="M41" s="21">
        <v>0</v>
      </c>
      <c r="N41" s="5">
        <v>14969</v>
      </c>
      <c r="O41" s="21">
        <v>0</v>
      </c>
      <c r="P41" s="5"/>
      <c r="Q41" s="21">
        <v>0</v>
      </c>
      <c r="R41" s="14"/>
      <c r="S41" s="21">
        <v>0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</row>
    <row r="42" spans="1:72" s="30" customFormat="1" ht="16.5">
      <c r="A42" s="11" t="s">
        <v>1204</v>
      </c>
      <c r="B42" s="26" t="s">
        <v>632</v>
      </c>
      <c r="C42" s="39" t="s">
        <v>11</v>
      </c>
      <c r="D42" s="10">
        <v>2001</v>
      </c>
      <c r="E42" s="4" t="s">
        <v>277</v>
      </c>
      <c r="F42" s="14"/>
      <c r="G42" s="21">
        <v>0</v>
      </c>
      <c r="H42" s="14">
        <v>14326</v>
      </c>
      <c r="I42" s="21">
        <v>0</v>
      </c>
      <c r="J42" s="5">
        <v>5770</v>
      </c>
      <c r="K42" s="21">
        <v>6</v>
      </c>
      <c r="L42" s="5"/>
      <c r="M42" s="21">
        <v>0</v>
      </c>
      <c r="N42" s="5">
        <v>14872</v>
      </c>
      <c r="O42" s="21">
        <v>0</v>
      </c>
      <c r="P42" s="5"/>
      <c r="Q42" s="21">
        <v>0</v>
      </c>
      <c r="R42" s="14"/>
      <c r="S42" s="21">
        <v>0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</row>
    <row r="43" spans="1:72" s="30" customFormat="1" ht="16.5">
      <c r="A43" s="26" t="s">
        <v>979</v>
      </c>
      <c r="B43" s="26" t="s">
        <v>82</v>
      </c>
      <c r="C43" s="4" t="s">
        <v>11</v>
      </c>
      <c r="D43" s="40">
        <v>2004</v>
      </c>
      <c r="E43" s="40" t="s">
        <v>276</v>
      </c>
      <c r="F43" s="14"/>
      <c r="G43" s="21" t="b">
        <f t="shared" ref="G43:G48" si="12">IF(AND(E43="Sénior",F43&lt;=24096,F43&gt;1),"Q",IF(AND(E43="Junior",F43&lt;=24800,F43&gt;1),"Q",IF(AND(E43="Cadette",F43&lt;=25357,F43&gt;1),"Q",IF(AND(E43="Minime",F43&lt;=30830,F43&gt;1),"Q"))))</f>
        <v>0</v>
      </c>
      <c r="H43" s="14"/>
      <c r="I43" s="21"/>
      <c r="J43" s="5">
        <v>12142</v>
      </c>
      <c r="K43" s="21" t="b">
        <f t="shared" ref="K43:K48" si="13">IF(AND(E43="Sénior",J43&lt;=4639,J43&gt;1),"Q",IF(AND(E43="Junior",J43&lt;=4900,J43&gt;1),"Q",IF(AND(E43="Cadette",J43&lt;=5142,J43&gt;1),"Q",IF(AND(E43="Minime",J43&lt;=5447,J43&gt;1),"Q"))))</f>
        <v>0</v>
      </c>
      <c r="L43" s="5"/>
      <c r="M43" s="21" t="b">
        <f t="shared" ref="M43:M48" si="14">IF(AND(E43="Sénior",L43&lt;=13803,L43&gt;1),"Q",IF(AND(E43="Junior",L43&lt;=14300,L43&gt;1),"Q",IF(AND(E43="Cadette",L43&lt;=15017,L43&gt;1),"Q",IF(AND(E43="Minime",L43&lt;=20000,L43&gt;1),"Q"))))</f>
        <v>0</v>
      </c>
      <c r="N43" s="5"/>
      <c r="O43" s="21" t="b">
        <f t="shared" ref="O43:O48" si="15">IF(AND(E43="Sénior",N43&lt;=11803,N43&gt;1),"Q",IF(AND(E43="Junior",N43&lt;=12200,N43&gt;1),"Q",IF(AND(E43="Cadette",N43&lt;=13104,N43&gt;1),"Q",IF(AND(E43="Minime",N43&lt;=13857,N43&gt;1),"Q"))))</f>
        <v>0</v>
      </c>
      <c r="P43" s="5">
        <v>20706</v>
      </c>
      <c r="Q43" s="21" t="b">
        <f t="shared" ref="Q43:Q48" si="16">IF(AND(E43="Sénior",P43&lt;=11583,P43&gt;1),"Q",IF(AND(E43="Junior",P43&lt;=11900,P43&gt;1),"Q",IF(AND(E43="Cadette",P43&lt;=12408,P43&gt;1),"Q",IF(AND(E43="Minime",P43&lt;=13052,P43&gt;1),"Q"))))</f>
        <v>0</v>
      </c>
      <c r="R43" s="5"/>
      <c r="S43" s="21" t="b">
        <f t="shared" ref="S43:S48" si="17">IF(AND(E43="Sénior",R43&lt;=30790,R43&gt;1),"Q",IF(AND(E43="Junior",R43&lt;=31500,R43&gt;1),"Q",IF(AND(E43="Cadette",R43&lt;=32198,R43&gt;1),"Q",IF(AND(E43="Minime",R43&lt;=34276,R43&gt;1),"Q"))))</f>
        <v>0</v>
      </c>
      <c r="T43" s="1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</row>
    <row r="44" spans="1:72" s="30" customFormat="1" ht="16.5">
      <c r="A44" s="26" t="s">
        <v>965</v>
      </c>
      <c r="B44" s="26" t="s">
        <v>307</v>
      </c>
      <c r="C44" s="4" t="s">
        <v>11</v>
      </c>
      <c r="D44" s="40">
        <v>2001</v>
      </c>
      <c r="E44" s="4" t="s">
        <v>277</v>
      </c>
      <c r="F44" s="14"/>
      <c r="G44" s="21" t="b">
        <f t="shared" si="12"/>
        <v>0</v>
      </c>
      <c r="H44" s="14"/>
      <c r="I44" s="21"/>
      <c r="J44" s="5">
        <v>11784</v>
      </c>
      <c r="K44" s="21" t="b">
        <f t="shared" si="13"/>
        <v>0</v>
      </c>
      <c r="L44" s="5"/>
      <c r="M44" s="21" t="b">
        <f t="shared" si="14"/>
        <v>0</v>
      </c>
      <c r="N44" s="5">
        <v>15806</v>
      </c>
      <c r="O44" s="21" t="b">
        <f t="shared" si="15"/>
        <v>0</v>
      </c>
      <c r="P44" s="5">
        <v>13200</v>
      </c>
      <c r="Q44" s="21" t="b">
        <f t="shared" si="16"/>
        <v>0</v>
      </c>
      <c r="R44" s="5"/>
      <c r="S44" s="21" t="b">
        <f t="shared" si="17"/>
        <v>0</v>
      </c>
      <c r="T44" s="19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</row>
    <row r="45" spans="1:72" s="30" customFormat="1" ht="16.5">
      <c r="A45" s="26" t="s">
        <v>966</v>
      </c>
      <c r="B45" s="26" t="s">
        <v>498</v>
      </c>
      <c r="C45" s="4" t="s">
        <v>11</v>
      </c>
      <c r="D45" s="40">
        <v>2001</v>
      </c>
      <c r="E45" s="4" t="s">
        <v>277</v>
      </c>
      <c r="F45" s="14"/>
      <c r="G45" s="21" t="b">
        <f t="shared" si="12"/>
        <v>0</v>
      </c>
      <c r="H45" s="14">
        <v>14193</v>
      </c>
      <c r="I45" s="21"/>
      <c r="J45" s="5">
        <v>10419</v>
      </c>
      <c r="K45" s="21" t="b">
        <f t="shared" si="13"/>
        <v>0</v>
      </c>
      <c r="L45" s="5"/>
      <c r="M45" s="21" t="b">
        <f t="shared" si="14"/>
        <v>0</v>
      </c>
      <c r="N45" s="5">
        <v>14007</v>
      </c>
      <c r="O45" s="21" t="b">
        <f t="shared" si="15"/>
        <v>0</v>
      </c>
      <c r="P45" s="5">
        <v>12128</v>
      </c>
      <c r="Q45" s="21" t="b">
        <f t="shared" si="16"/>
        <v>0</v>
      </c>
      <c r="R45" s="5"/>
      <c r="S45" s="21" t="b">
        <f t="shared" si="17"/>
        <v>0</v>
      </c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</row>
    <row r="46" spans="1:72" s="30" customFormat="1" ht="16.5">
      <c r="A46" s="26" t="s">
        <v>509</v>
      </c>
      <c r="B46" s="26" t="s">
        <v>127</v>
      </c>
      <c r="C46" s="4" t="s">
        <v>11</v>
      </c>
      <c r="D46" s="40">
        <v>1994</v>
      </c>
      <c r="E46" s="4" t="s">
        <v>78</v>
      </c>
      <c r="F46" s="14">
        <v>21789</v>
      </c>
      <c r="G46" s="21" t="str">
        <f t="shared" si="12"/>
        <v>Q</v>
      </c>
      <c r="H46" s="14"/>
      <c r="I46" s="21"/>
      <c r="J46" s="5">
        <v>3946</v>
      </c>
      <c r="K46" s="21" t="str">
        <f t="shared" si="13"/>
        <v>Q</v>
      </c>
      <c r="L46" s="5">
        <v>12481</v>
      </c>
      <c r="M46" s="21" t="str">
        <f t="shared" si="14"/>
        <v>Q</v>
      </c>
      <c r="N46" s="5">
        <v>10188</v>
      </c>
      <c r="O46" s="21" t="str">
        <f t="shared" si="15"/>
        <v>Q</v>
      </c>
      <c r="P46" s="5">
        <v>10307</v>
      </c>
      <c r="Q46" s="21" t="str">
        <f t="shared" si="16"/>
        <v>Q</v>
      </c>
      <c r="R46" s="14">
        <v>24152</v>
      </c>
      <c r="S46" s="21" t="str">
        <f t="shared" si="17"/>
        <v>Q</v>
      </c>
      <c r="T46" s="45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</row>
    <row r="47" spans="1:72" s="30" customFormat="1" ht="16.5">
      <c r="A47" s="26" t="s">
        <v>971</v>
      </c>
      <c r="B47" s="26" t="s">
        <v>285</v>
      </c>
      <c r="C47" s="4" t="s">
        <v>11</v>
      </c>
      <c r="D47" s="40">
        <v>2002</v>
      </c>
      <c r="E47" s="4" t="s">
        <v>277</v>
      </c>
      <c r="F47" s="14"/>
      <c r="G47" s="21" t="b">
        <f t="shared" si="12"/>
        <v>0</v>
      </c>
      <c r="H47" s="14">
        <v>14300</v>
      </c>
      <c r="I47" s="21"/>
      <c r="J47" s="5">
        <v>5742</v>
      </c>
      <c r="K47" s="21" t="b">
        <f t="shared" si="13"/>
        <v>0</v>
      </c>
      <c r="L47" s="5"/>
      <c r="M47" s="21" t="b">
        <f t="shared" si="14"/>
        <v>0</v>
      </c>
      <c r="N47" s="5">
        <v>14748</v>
      </c>
      <c r="O47" s="21" t="b">
        <f t="shared" si="15"/>
        <v>0</v>
      </c>
      <c r="P47" s="5">
        <v>12418</v>
      </c>
      <c r="Q47" s="21" t="b">
        <f t="shared" si="16"/>
        <v>0</v>
      </c>
      <c r="R47" s="5"/>
      <c r="S47" s="21" t="b">
        <f t="shared" si="17"/>
        <v>0</v>
      </c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</row>
    <row r="48" spans="1:72" s="30" customFormat="1" ht="16.5">
      <c r="A48" s="26" t="s">
        <v>499</v>
      </c>
      <c r="B48" s="26" t="s">
        <v>357</v>
      </c>
      <c r="C48" s="4" t="s">
        <v>11</v>
      </c>
      <c r="D48" s="40">
        <v>1997</v>
      </c>
      <c r="E48" s="4" t="s">
        <v>76</v>
      </c>
      <c r="F48" s="14">
        <v>23675</v>
      </c>
      <c r="G48" s="21" t="str">
        <f t="shared" si="12"/>
        <v>Q</v>
      </c>
      <c r="H48" s="14"/>
      <c r="I48" s="21"/>
      <c r="J48" s="5">
        <v>4711</v>
      </c>
      <c r="K48" s="21" t="str">
        <f t="shared" si="13"/>
        <v>Q</v>
      </c>
      <c r="L48" s="14">
        <v>13741</v>
      </c>
      <c r="M48" s="21" t="str">
        <f t="shared" si="14"/>
        <v>Q</v>
      </c>
      <c r="N48" s="5">
        <v>11885</v>
      </c>
      <c r="O48" s="21" t="str">
        <f t="shared" si="15"/>
        <v>Q</v>
      </c>
      <c r="P48" s="5">
        <v>11424</v>
      </c>
      <c r="Q48" s="21" t="str">
        <f t="shared" si="16"/>
        <v>Q</v>
      </c>
      <c r="R48" s="14">
        <v>30250</v>
      </c>
      <c r="S48" s="21" t="str">
        <f t="shared" si="17"/>
        <v>Q</v>
      </c>
      <c r="T48" s="1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</row>
    <row r="49" spans="1:72" s="41" customFormat="1">
      <c r="A49" s="11" t="s">
        <v>1201</v>
      </c>
      <c r="B49" s="26" t="s">
        <v>431</v>
      </c>
      <c r="C49" s="39" t="s">
        <v>11</v>
      </c>
      <c r="D49" s="10">
        <v>2004</v>
      </c>
      <c r="E49" s="40" t="s">
        <v>276</v>
      </c>
      <c r="F49" s="14"/>
      <c r="G49" s="21">
        <v>0</v>
      </c>
      <c r="H49" s="14">
        <v>20309</v>
      </c>
      <c r="I49" s="21"/>
      <c r="J49" s="5">
        <v>5431</v>
      </c>
      <c r="K49" s="21"/>
      <c r="L49" s="5"/>
      <c r="M49" s="21">
        <v>0</v>
      </c>
      <c r="N49" s="5"/>
      <c r="O49" s="21">
        <v>0</v>
      </c>
      <c r="P49" s="5"/>
      <c r="Q49" s="21">
        <v>0</v>
      </c>
      <c r="R49" s="14"/>
      <c r="S49" s="21">
        <v>0</v>
      </c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</row>
    <row r="50" spans="1:72" s="41" customFormat="1">
      <c r="A50" s="26" t="s">
        <v>910</v>
      </c>
      <c r="B50" s="26" t="s">
        <v>898</v>
      </c>
      <c r="C50" s="4" t="s">
        <v>11</v>
      </c>
      <c r="D50" s="40">
        <v>2003</v>
      </c>
      <c r="E50" s="40" t="s">
        <v>276</v>
      </c>
      <c r="F50" s="14"/>
      <c r="G50" s="21" t="b">
        <f t="shared" ref="G50:G81" si="18">IF(AND(E50="Sénior",F50&lt;=24096,F50&gt;1),"Q",IF(AND(E50="Junior",F50&lt;=24800,F50&gt;1),"Q",IF(AND(E50="Cadette",F50&lt;=25357,F50&gt;1),"Q",IF(AND(E50="Minime",F50&lt;=30830,F50&gt;1),"Q"))))</f>
        <v>0</v>
      </c>
      <c r="H50" s="14">
        <v>15066</v>
      </c>
      <c r="I50" s="21"/>
      <c r="J50" s="5">
        <v>5489</v>
      </c>
      <c r="K50" s="21" t="b">
        <f t="shared" ref="K50:K81" si="19">IF(AND(E50="Sénior",J50&lt;=4639,J50&gt;1),"Q",IF(AND(E50="Junior",J50&lt;=4900,J50&gt;1),"Q",IF(AND(E50="Cadette",J50&lt;=5142,J50&gt;1),"Q",IF(AND(E50="Minime",J50&lt;=5447,J50&gt;1),"Q"))))</f>
        <v>0</v>
      </c>
      <c r="L50" s="5"/>
      <c r="M50" s="21" t="b">
        <f t="shared" ref="M50:M81" si="20">IF(AND(E50="Sénior",L50&lt;=13803,L50&gt;1),"Q",IF(AND(E50="Junior",L50&lt;=14300,L50&gt;1),"Q",IF(AND(E50="Cadette",L50&lt;=15017,L50&gt;1),"Q",IF(AND(E50="Minime",L50&lt;=20000,L50&gt;1),"Q"))))</f>
        <v>0</v>
      </c>
      <c r="N50" s="5"/>
      <c r="O50" s="21" t="b">
        <f t="shared" ref="O50:O81" si="21">IF(AND(E50="Sénior",N50&lt;=11803,N50&gt;1),"Q",IF(AND(E50="Junior",N50&lt;=12200,N50&gt;1),"Q",IF(AND(E50="Cadette",N50&lt;=13104,N50&gt;1),"Q",IF(AND(E50="Minime",N50&lt;=13857,N50&gt;1),"Q"))))</f>
        <v>0</v>
      </c>
      <c r="P50" s="5">
        <v>13404</v>
      </c>
      <c r="Q50" s="21" t="b">
        <f t="shared" ref="Q50:Q81" si="22">IF(AND(E50="Sénior",P50&lt;=11583,P50&gt;1),"Q",IF(AND(E50="Junior",P50&lt;=11900,P50&gt;1),"Q",IF(AND(E50="Cadette",P50&lt;=12408,P50&gt;1),"Q",IF(AND(E50="Minime",P50&lt;=13052,P50&gt;1),"Q"))))</f>
        <v>0</v>
      </c>
      <c r="R50" s="5"/>
      <c r="S50" s="21" t="b">
        <f t="shared" ref="S50:S81" si="23">IF(AND(E50="Sénior",R50&lt;=30790,R50&gt;1),"Q",IF(AND(E50="Junior",R50&lt;=31500,R50&gt;1),"Q",IF(AND(E50="Cadette",R50&lt;=32198,R50&gt;1),"Q",IF(AND(E50="Minime",R50&lt;=34276,R50&gt;1),"Q"))))</f>
        <v>0</v>
      </c>
      <c r="T50" s="1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</row>
    <row r="51" spans="1:72" s="41" customFormat="1" ht="16.5">
      <c r="A51" s="26" t="s">
        <v>510</v>
      </c>
      <c r="B51" s="26" t="s">
        <v>208</v>
      </c>
      <c r="C51" s="4" t="s">
        <v>11</v>
      </c>
      <c r="D51" s="40">
        <v>1994</v>
      </c>
      <c r="E51" s="4" t="s">
        <v>78</v>
      </c>
      <c r="F51" s="14">
        <v>21975</v>
      </c>
      <c r="G51" s="21" t="str">
        <f t="shared" si="18"/>
        <v>Q</v>
      </c>
      <c r="H51" s="14"/>
      <c r="I51" s="21"/>
      <c r="J51" s="5">
        <v>4248</v>
      </c>
      <c r="K51" s="21" t="str">
        <f t="shared" si="19"/>
        <v>Q</v>
      </c>
      <c r="L51" s="5">
        <v>13065</v>
      </c>
      <c r="M51" s="21" t="str">
        <f t="shared" si="20"/>
        <v>Q</v>
      </c>
      <c r="N51" s="5">
        <v>10792</v>
      </c>
      <c r="O51" s="21" t="str">
        <f t="shared" si="21"/>
        <v>Q</v>
      </c>
      <c r="P51" s="5">
        <v>11200</v>
      </c>
      <c r="Q51" s="21" t="str">
        <f t="shared" si="22"/>
        <v>Q</v>
      </c>
      <c r="R51" s="14">
        <v>24584</v>
      </c>
      <c r="S51" s="21" t="str">
        <f t="shared" si="23"/>
        <v>Q</v>
      </c>
      <c r="T51" s="19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</row>
    <row r="52" spans="1:72" s="41" customFormat="1">
      <c r="A52" s="26" t="s">
        <v>501</v>
      </c>
      <c r="B52" s="26" t="s">
        <v>418</v>
      </c>
      <c r="C52" s="4" t="s">
        <v>11</v>
      </c>
      <c r="D52" s="40">
        <v>1998</v>
      </c>
      <c r="E52" s="4" t="s">
        <v>76</v>
      </c>
      <c r="F52" s="14">
        <v>22164</v>
      </c>
      <c r="G52" s="21" t="str">
        <f t="shared" si="18"/>
        <v>Q</v>
      </c>
      <c r="H52" s="14"/>
      <c r="I52" s="21"/>
      <c r="J52" s="5">
        <v>4147</v>
      </c>
      <c r="K52" s="21" t="str">
        <f t="shared" si="19"/>
        <v>Q</v>
      </c>
      <c r="L52" s="14">
        <v>13085</v>
      </c>
      <c r="M52" s="21" t="str">
        <f t="shared" si="20"/>
        <v>Q</v>
      </c>
      <c r="N52" s="5">
        <v>11400</v>
      </c>
      <c r="O52" s="21" t="str">
        <f t="shared" si="21"/>
        <v>Q</v>
      </c>
      <c r="P52" s="5">
        <v>11160</v>
      </c>
      <c r="Q52" s="21" t="str">
        <f t="shared" si="22"/>
        <v>Q</v>
      </c>
      <c r="R52" s="5">
        <v>24869</v>
      </c>
      <c r="S52" s="21" t="str">
        <f t="shared" si="23"/>
        <v>Q</v>
      </c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</row>
    <row r="53" spans="1:72" s="41" customFormat="1">
      <c r="A53" s="26" t="s">
        <v>935</v>
      </c>
      <c r="B53" s="26" t="s">
        <v>1115</v>
      </c>
      <c r="C53" s="4" t="s">
        <v>11</v>
      </c>
      <c r="D53" s="40">
        <v>1988</v>
      </c>
      <c r="E53" s="4" t="s">
        <v>78</v>
      </c>
      <c r="F53" s="14">
        <v>21390</v>
      </c>
      <c r="G53" s="21" t="str">
        <f t="shared" si="18"/>
        <v>Q</v>
      </c>
      <c r="H53" s="14"/>
      <c r="I53" s="21"/>
      <c r="J53" s="5">
        <v>3506</v>
      </c>
      <c r="K53" s="21" t="str">
        <f t="shared" si="19"/>
        <v>Q</v>
      </c>
      <c r="L53" s="5">
        <v>11197</v>
      </c>
      <c r="M53" s="21" t="str">
        <f t="shared" si="20"/>
        <v>Q</v>
      </c>
      <c r="N53" s="5">
        <v>5623</v>
      </c>
      <c r="O53" s="21" t="str">
        <f t="shared" si="21"/>
        <v>Q</v>
      </c>
      <c r="P53" s="5">
        <v>10251</v>
      </c>
      <c r="Q53" s="21" t="str">
        <f t="shared" si="22"/>
        <v>Q</v>
      </c>
      <c r="R53" s="14">
        <v>22823</v>
      </c>
      <c r="S53" s="21" t="str">
        <f t="shared" si="23"/>
        <v>Q</v>
      </c>
      <c r="T53" s="19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</row>
    <row r="54" spans="1:72" s="30" customFormat="1" ht="16.5">
      <c r="A54" s="26" t="s">
        <v>980</v>
      </c>
      <c r="B54" s="26" t="s">
        <v>901</v>
      </c>
      <c r="C54" s="4" t="s">
        <v>11</v>
      </c>
      <c r="D54" s="40">
        <v>2004</v>
      </c>
      <c r="E54" s="40" t="s">
        <v>276</v>
      </c>
      <c r="F54" s="14"/>
      <c r="G54" s="21" t="b">
        <f t="shared" si="18"/>
        <v>0</v>
      </c>
      <c r="H54" s="14">
        <v>24309</v>
      </c>
      <c r="I54" s="21"/>
      <c r="J54" s="5">
        <v>11089</v>
      </c>
      <c r="K54" s="21" t="b">
        <f t="shared" si="19"/>
        <v>0</v>
      </c>
      <c r="L54" s="5"/>
      <c r="M54" s="21" t="b">
        <f t="shared" si="20"/>
        <v>0</v>
      </c>
      <c r="N54" s="5"/>
      <c r="O54" s="21" t="b">
        <f t="shared" si="21"/>
        <v>0</v>
      </c>
      <c r="P54" s="5">
        <v>20673</v>
      </c>
      <c r="Q54" s="21" t="b">
        <f t="shared" si="22"/>
        <v>0</v>
      </c>
      <c r="R54" s="5"/>
      <c r="S54" s="21" t="b">
        <f t="shared" si="23"/>
        <v>0</v>
      </c>
      <c r="T54" s="1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</row>
    <row r="55" spans="1:72" s="30" customFormat="1" ht="16.5">
      <c r="A55" s="26" t="s">
        <v>967</v>
      </c>
      <c r="B55" s="26" t="s">
        <v>124</v>
      </c>
      <c r="C55" s="4" t="s">
        <v>11</v>
      </c>
      <c r="D55" s="40">
        <v>2001</v>
      </c>
      <c r="E55" s="4" t="s">
        <v>277</v>
      </c>
      <c r="F55" s="14"/>
      <c r="G55" s="21" t="b">
        <f t="shared" si="18"/>
        <v>0</v>
      </c>
      <c r="H55" s="14">
        <v>11586</v>
      </c>
      <c r="I55" s="21"/>
      <c r="J55" s="5">
        <v>4869</v>
      </c>
      <c r="K55" s="21" t="b">
        <f t="shared" si="19"/>
        <v>0</v>
      </c>
      <c r="L55" s="5"/>
      <c r="M55" s="21" t="b">
        <f t="shared" si="20"/>
        <v>0</v>
      </c>
      <c r="N55" s="5">
        <v>12694</v>
      </c>
      <c r="O55" s="21" t="b">
        <f t="shared" si="21"/>
        <v>0</v>
      </c>
      <c r="P55" s="5">
        <v>10935</v>
      </c>
      <c r="Q55" s="21" t="b">
        <f t="shared" si="22"/>
        <v>0</v>
      </c>
      <c r="R55" s="5"/>
      <c r="S55" s="21" t="b">
        <f t="shared" si="23"/>
        <v>0</v>
      </c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</row>
    <row r="56" spans="1:72" s="30" customFormat="1" ht="16.5">
      <c r="A56" s="26" t="s">
        <v>502</v>
      </c>
      <c r="B56" s="26" t="s">
        <v>503</v>
      </c>
      <c r="C56" s="4" t="s">
        <v>11</v>
      </c>
      <c r="D56" s="40">
        <v>1998</v>
      </c>
      <c r="E56" s="4" t="s">
        <v>76</v>
      </c>
      <c r="F56" s="14">
        <v>23273</v>
      </c>
      <c r="G56" s="21" t="str">
        <f t="shared" si="18"/>
        <v>Q</v>
      </c>
      <c r="H56" s="14"/>
      <c r="I56" s="21"/>
      <c r="J56" s="5">
        <v>4606</v>
      </c>
      <c r="K56" s="21" t="str">
        <f t="shared" si="19"/>
        <v>Q</v>
      </c>
      <c r="L56" s="14">
        <v>13719</v>
      </c>
      <c r="M56" s="21" t="str">
        <f t="shared" si="20"/>
        <v>Q</v>
      </c>
      <c r="N56" s="5">
        <v>11690</v>
      </c>
      <c r="O56" s="21" t="str">
        <f t="shared" si="21"/>
        <v>Q</v>
      </c>
      <c r="P56" s="5">
        <v>11444</v>
      </c>
      <c r="Q56" s="21" t="str">
        <f t="shared" si="22"/>
        <v>Q</v>
      </c>
      <c r="R56" s="5">
        <v>30522</v>
      </c>
      <c r="S56" s="21" t="str">
        <f t="shared" si="23"/>
        <v>Q</v>
      </c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</row>
    <row r="57" spans="1:72">
      <c r="A57" s="26" t="s">
        <v>968</v>
      </c>
      <c r="B57" s="26" t="s">
        <v>418</v>
      </c>
      <c r="C57" s="4" t="s">
        <v>11</v>
      </c>
      <c r="D57" s="40">
        <v>2001</v>
      </c>
      <c r="E57" s="4" t="s">
        <v>277</v>
      </c>
      <c r="F57" s="14"/>
      <c r="G57" s="21" t="b">
        <f t="shared" si="18"/>
        <v>0</v>
      </c>
      <c r="H57" s="14">
        <v>14203</v>
      </c>
      <c r="I57" s="21"/>
      <c r="J57" s="5">
        <v>10559</v>
      </c>
      <c r="K57" s="21" t="b">
        <f t="shared" si="19"/>
        <v>0</v>
      </c>
      <c r="L57" s="5"/>
      <c r="M57" s="21" t="b">
        <f t="shared" si="20"/>
        <v>0</v>
      </c>
      <c r="N57" s="5">
        <v>14460</v>
      </c>
      <c r="O57" s="21" t="b">
        <f t="shared" si="21"/>
        <v>0</v>
      </c>
      <c r="P57" s="5">
        <v>12893</v>
      </c>
      <c r="Q57" s="21" t="b">
        <f t="shared" si="22"/>
        <v>0</v>
      </c>
      <c r="R57" s="5"/>
      <c r="S57" s="21" t="b">
        <f t="shared" si="23"/>
        <v>0</v>
      </c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</row>
    <row r="58" spans="1:72" s="19" customFormat="1" ht="16.5">
      <c r="A58" s="6" t="s">
        <v>895</v>
      </c>
      <c r="B58" s="6" t="s">
        <v>418</v>
      </c>
      <c r="C58" s="4" t="s">
        <v>11</v>
      </c>
      <c r="D58" s="7">
        <v>1991</v>
      </c>
      <c r="E58" s="4" t="s">
        <v>78</v>
      </c>
      <c r="F58" s="14">
        <v>23336</v>
      </c>
      <c r="G58" s="21" t="str">
        <f t="shared" si="18"/>
        <v>Q</v>
      </c>
      <c r="H58" s="14"/>
      <c r="I58" s="4"/>
      <c r="J58" s="5">
        <v>4519</v>
      </c>
      <c r="K58" s="21" t="str">
        <f t="shared" si="19"/>
        <v>Q</v>
      </c>
      <c r="L58" s="14">
        <v>13210</v>
      </c>
      <c r="M58" s="21" t="str">
        <f t="shared" si="20"/>
        <v>Q</v>
      </c>
      <c r="N58" s="5">
        <v>11461</v>
      </c>
      <c r="O58" s="21" t="str">
        <f t="shared" si="21"/>
        <v>Q</v>
      </c>
      <c r="P58" s="5">
        <v>11059</v>
      </c>
      <c r="Q58" s="21" t="str">
        <f t="shared" si="22"/>
        <v>Q</v>
      </c>
      <c r="R58" s="5">
        <v>24686</v>
      </c>
      <c r="S58" s="21" t="str">
        <f t="shared" si="23"/>
        <v>Q</v>
      </c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</row>
    <row r="59" spans="1:72" s="19" customFormat="1">
      <c r="A59" s="26" t="s">
        <v>976</v>
      </c>
      <c r="B59" s="26" t="s">
        <v>180</v>
      </c>
      <c r="C59" s="4" t="s">
        <v>11</v>
      </c>
      <c r="D59" s="40">
        <v>2003</v>
      </c>
      <c r="E59" s="40" t="s">
        <v>276</v>
      </c>
      <c r="F59" s="14"/>
      <c r="G59" s="21" t="b">
        <f t="shared" si="18"/>
        <v>0</v>
      </c>
      <c r="H59" s="14">
        <v>15950</v>
      </c>
      <c r="I59" s="21"/>
      <c r="J59" s="5">
        <v>5986</v>
      </c>
      <c r="K59" s="21" t="b">
        <f t="shared" si="19"/>
        <v>0</v>
      </c>
      <c r="L59" s="5"/>
      <c r="M59" s="21" t="b">
        <f t="shared" si="20"/>
        <v>0</v>
      </c>
      <c r="N59" s="5"/>
      <c r="O59" s="21" t="b">
        <f t="shared" si="21"/>
        <v>0</v>
      </c>
      <c r="P59" s="5">
        <v>13800</v>
      </c>
      <c r="Q59" s="21" t="b">
        <f t="shared" si="22"/>
        <v>0</v>
      </c>
      <c r="R59" s="5"/>
      <c r="S59" s="21" t="b">
        <f t="shared" si="23"/>
        <v>0</v>
      </c>
      <c r="T59" s="1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</row>
    <row r="60" spans="1:72" s="19" customFormat="1">
      <c r="A60" s="26" t="s">
        <v>969</v>
      </c>
      <c r="B60" s="26" t="s">
        <v>902</v>
      </c>
      <c r="C60" s="4" t="s">
        <v>11</v>
      </c>
      <c r="D60" s="40">
        <v>2001</v>
      </c>
      <c r="E60" s="4" t="s">
        <v>277</v>
      </c>
      <c r="F60" s="14"/>
      <c r="G60" s="21" t="b">
        <f t="shared" si="18"/>
        <v>0</v>
      </c>
      <c r="H60" s="14">
        <v>12704</v>
      </c>
      <c r="I60" s="21"/>
      <c r="J60" s="5">
        <v>5102</v>
      </c>
      <c r="K60" s="21" t="b">
        <f t="shared" si="19"/>
        <v>0</v>
      </c>
      <c r="L60" s="5"/>
      <c r="M60" s="21" t="b">
        <f t="shared" si="20"/>
        <v>0</v>
      </c>
      <c r="N60" s="5"/>
      <c r="O60" s="21" t="b">
        <f t="shared" si="21"/>
        <v>0</v>
      </c>
      <c r="P60" s="5">
        <v>10998</v>
      </c>
      <c r="Q60" s="21" t="b">
        <f t="shared" si="22"/>
        <v>0</v>
      </c>
      <c r="R60" s="5"/>
      <c r="S60" s="21" t="b">
        <f t="shared" si="23"/>
        <v>0</v>
      </c>
    </row>
    <row r="61" spans="1:72" s="19" customFormat="1">
      <c r="A61" s="26" t="s">
        <v>334</v>
      </c>
      <c r="B61" s="26" t="s">
        <v>551</v>
      </c>
      <c r="C61" s="4" t="s">
        <v>25</v>
      </c>
      <c r="D61" s="40">
        <v>2001</v>
      </c>
      <c r="E61" s="4" t="s">
        <v>277</v>
      </c>
      <c r="F61" s="14">
        <v>43676</v>
      </c>
      <c r="G61" s="21" t="b">
        <f t="shared" si="18"/>
        <v>0</v>
      </c>
      <c r="H61" s="14"/>
      <c r="I61" s="21"/>
      <c r="J61" s="5">
        <v>13372</v>
      </c>
      <c r="K61" s="21" t="b">
        <f t="shared" si="19"/>
        <v>0</v>
      </c>
      <c r="L61" s="5"/>
      <c r="M61" s="21" t="b">
        <f t="shared" si="20"/>
        <v>0</v>
      </c>
      <c r="N61" s="5">
        <v>21566</v>
      </c>
      <c r="O61" s="21" t="b">
        <f t="shared" si="21"/>
        <v>0</v>
      </c>
      <c r="P61" s="5">
        <v>14503</v>
      </c>
      <c r="Q61" s="21" t="b">
        <f t="shared" si="22"/>
        <v>0</v>
      </c>
      <c r="R61" s="14"/>
      <c r="S61" s="21" t="b">
        <f t="shared" si="23"/>
        <v>0</v>
      </c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72" s="18" customFormat="1">
      <c r="A62" s="26" t="s">
        <v>599</v>
      </c>
      <c r="B62" s="26" t="s">
        <v>600</v>
      </c>
      <c r="C62" s="4" t="s">
        <v>25</v>
      </c>
      <c r="D62" s="40">
        <v>2000</v>
      </c>
      <c r="E62" s="4" t="s">
        <v>75</v>
      </c>
      <c r="F62" s="14">
        <v>42980</v>
      </c>
      <c r="G62" s="21" t="b">
        <f t="shared" si="18"/>
        <v>0</v>
      </c>
      <c r="H62" s="14"/>
      <c r="I62" s="21"/>
      <c r="J62" s="5"/>
      <c r="K62" s="21" t="b">
        <f t="shared" si="19"/>
        <v>0</v>
      </c>
      <c r="L62" s="5"/>
      <c r="M62" s="21" t="b">
        <f t="shared" si="20"/>
        <v>0</v>
      </c>
      <c r="N62" s="5">
        <v>15153</v>
      </c>
      <c r="O62" s="21" t="b">
        <f t="shared" si="21"/>
        <v>0</v>
      </c>
      <c r="P62" s="5"/>
      <c r="Q62" s="21" t="b">
        <f t="shared" si="22"/>
        <v>0</v>
      </c>
      <c r="R62" s="14"/>
      <c r="S62" s="21" t="b">
        <f t="shared" si="23"/>
        <v>0</v>
      </c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</row>
    <row r="63" spans="1:72" s="18" customFormat="1">
      <c r="A63" s="26" t="s">
        <v>341</v>
      </c>
      <c r="B63" s="26" t="s">
        <v>98</v>
      </c>
      <c r="C63" s="4" t="s">
        <v>25</v>
      </c>
      <c r="D63" s="40">
        <v>2000</v>
      </c>
      <c r="E63" s="4" t="s">
        <v>75</v>
      </c>
      <c r="F63" s="14">
        <v>31728</v>
      </c>
      <c r="G63" s="21" t="b">
        <f t="shared" si="18"/>
        <v>0</v>
      </c>
      <c r="H63" s="14"/>
      <c r="I63" s="21"/>
      <c r="J63" s="5">
        <v>5906</v>
      </c>
      <c r="K63" s="21" t="b">
        <f t="shared" si="19"/>
        <v>0</v>
      </c>
      <c r="L63" s="5">
        <v>15957</v>
      </c>
      <c r="M63" s="21" t="str">
        <f t="shared" si="20"/>
        <v>Q</v>
      </c>
      <c r="N63" s="5">
        <v>14435</v>
      </c>
      <c r="O63" s="21" t="b">
        <f t="shared" si="21"/>
        <v>0</v>
      </c>
      <c r="P63" s="5">
        <v>12847</v>
      </c>
      <c r="Q63" s="21" t="str">
        <f t="shared" si="22"/>
        <v>Q</v>
      </c>
      <c r="R63" s="14">
        <v>34437</v>
      </c>
      <c r="S63" s="21" t="b">
        <f t="shared" si="23"/>
        <v>0</v>
      </c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</row>
    <row r="64" spans="1:72" s="18" customFormat="1">
      <c r="A64" s="26" t="s">
        <v>1123</v>
      </c>
      <c r="B64" s="26" t="s">
        <v>253</v>
      </c>
      <c r="C64" s="4" t="s">
        <v>25</v>
      </c>
      <c r="D64" s="40">
        <v>1997</v>
      </c>
      <c r="E64" s="4" t="s">
        <v>76</v>
      </c>
      <c r="F64" s="14">
        <v>32709</v>
      </c>
      <c r="G64" s="21" t="b">
        <f t="shared" si="18"/>
        <v>0</v>
      </c>
      <c r="H64" s="14"/>
      <c r="I64" s="21"/>
      <c r="J64" s="5">
        <v>5767</v>
      </c>
      <c r="K64" s="21" t="b">
        <f t="shared" si="19"/>
        <v>0</v>
      </c>
      <c r="L64" s="5" t="s">
        <v>1178</v>
      </c>
      <c r="M64" s="21" t="b">
        <f t="shared" si="20"/>
        <v>0</v>
      </c>
      <c r="N64" s="5">
        <v>14664</v>
      </c>
      <c r="O64" s="21" t="b">
        <f t="shared" si="21"/>
        <v>0</v>
      </c>
      <c r="P64" s="5">
        <v>13716</v>
      </c>
      <c r="Q64" s="21" t="b">
        <f t="shared" si="22"/>
        <v>0</v>
      </c>
      <c r="R64" s="14">
        <v>35365</v>
      </c>
      <c r="S64" s="21" t="b">
        <f t="shared" si="23"/>
        <v>0</v>
      </c>
      <c r="T64" s="1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</row>
    <row r="65" spans="1:72" s="18" customFormat="1">
      <c r="A65" s="26" t="s">
        <v>602</v>
      </c>
      <c r="B65" s="26" t="s">
        <v>583</v>
      </c>
      <c r="C65" s="4" t="s">
        <v>25</v>
      </c>
      <c r="D65" s="40">
        <v>1999</v>
      </c>
      <c r="E65" s="4" t="s">
        <v>75</v>
      </c>
      <c r="F65" s="14">
        <v>40139</v>
      </c>
      <c r="G65" s="21" t="b">
        <f t="shared" si="18"/>
        <v>0</v>
      </c>
      <c r="H65" s="14"/>
      <c r="I65" s="21"/>
      <c r="J65" s="5"/>
      <c r="K65" s="21" t="b">
        <f t="shared" si="19"/>
        <v>0</v>
      </c>
      <c r="L65" s="5"/>
      <c r="M65" s="21" t="b">
        <f t="shared" si="20"/>
        <v>0</v>
      </c>
      <c r="N65" s="5">
        <v>20230</v>
      </c>
      <c r="O65" s="21" t="b">
        <f t="shared" si="21"/>
        <v>0</v>
      </c>
      <c r="P65" s="5"/>
      <c r="Q65" s="21" t="b">
        <f t="shared" si="22"/>
        <v>0</v>
      </c>
      <c r="R65" s="14"/>
      <c r="S65" s="21" t="b">
        <f t="shared" si="23"/>
        <v>0</v>
      </c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</row>
    <row r="66" spans="1:72" s="18" customFormat="1">
      <c r="A66" s="26" t="s">
        <v>333</v>
      </c>
      <c r="B66" s="26" t="s">
        <v>579</v>
      </c>
      <c r="C66" s="4" t="s">
        <v>25</v>
      </c>
      <c r="D66" s="40">
        <v>2001</v>
      </c>
      <c r="E66" s="4" t="s">
        <v>277</v>
      </c>
      <c r="F66" s="14">
        <v>34034</v>
      </c>
      <c r="G66" s="21" t="b">
        <f t="shared" si="18"/>
        <v>0</v>
      </c>
      <c r="H66" s="14"/>
      <c r="I66" s="21"/>
      <c r="J66" s="5">
        <v>10163</v>
      </c>
      <c r="K66" s="21" t="b">
        <f t="shared" si="19"/>
        <v>0</v>
      </c>
      <c r="L66" s="5"/>
      <c r="M66" s="21" t="b">
        <f t="shared" si="20"/>
        <v>0</v>
      </c>
      <c r="N66" s="5">
        <v>12771</v>
      </c>
      <c r="O66" s="21" t="b">
        <f t="shared" si="21"/>
        <v>0</v>
      </c>
      <c r="P66" s="5">
        <v>11911</v>
      </c>
      <c r="Q66" s="21" t="b">
        <f t="shared" si="22"/>
        <v>0</v>
      </c>
      <c r="R66" s="14"/>
      <c r="S66" s="21" t="b">
        <f t="shared" si="23"/>
        <v>0</v>
      </c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</row>
    <row r="67" spans="1:72" s="18" customFormat="1">
      <c r="A67" s="26" t="s">
        <v>608</v>
      </c>
      <c r="B67" s="26" t="s">
        <v>468</v>
      </c>
      <c r="C67" s="4" t="s">
        <v>25</v>
      </c>
      <c r="D67" s="40">
        <v>2003</v>
      </c>
      <c r="E67" s="40" t="s">
        <v>276</v>
      </c>
      <c r="F67" s="14"/>
      <c r="G67" s="21" t="b">
        <f t="shared" si="18"/>
        <v>0</v>
      </c>
      <c r="H67" s="14">
        <v>15557</v>
      </c>
      <c r="I67" s="21"/>
      <c r="J67" s="5">
        <v>5984</v>
      </c>
      <c r="K67" s="21" t="b">
        <f t="shared" si="19"/>
        <v>0</v>
      </c>
      <c r="L67" s="5"/>
      <c r="M67" s="21" t="b">
        <f t="shared" si="20"/>
        <v>0</v>
      </c>
      <c r="N67" s="5"/>
      <c r="O67" s="21" t="b">
        <f t="shared" si="21"/>
        <v>0</v>
      </c>
      <c r="P67" s="5">
        <v>12839</v>
      </c>
      <c r="Q67" s="21" t="b">
        <f t="shared" si="22"/>
        <v>0</v>
      </c>
      <c r="R67" s="14"/>
      <c r="S67" s="21" t="b">
        <f t="shared" si="23"/>
        <v>0</v>
      </c>
      <c r="T67" s="1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</row>
    <row r="68" spans="1:72" s="18" customFormat="1">
      <c r="A68" s="26" t="s">
        <v>1184</v>
      </c>
      <c r="B68" s="26" t="s">
        <v>98</v>
      </c>
      <c r="C68" s="4" t="s">
        <v>25</v>
      </c>
      <c r="D68" s="40">
        <v>1997</v>
      </c>
      <c r="E68" s="4" t="s">
        <v>76</v>
      </c>
      <c r="F68" s="14">
        <v>33459</v>
      </c>
      <c r="G68" s="21" t="b">
        <f t="shared" si="18"/>
        <v>0</v>
      </c>
      <c r="H68" s="14"/>
      <c r="I68" s="21"/>
      <c r="J68" s="5">
        <v>10663</v>
      </c>
      <c r="K68" s="21" t="b">
        <f t="shared" si="19"/>
        <v>0</v>
      </c>
      <c r="L68" s="5">
        <v>21033</v>
      </c>
      <c r="M68" s="21" t="b">
        <f t="shared" si="20"/>
        <v>0</v>
      </c>
      <c r="N68" s="5">
        <v>14590</v>
      </c>
      <c r="O68" s="21" t="b">
        <f t="shared" si="21"/>
        <v>0</v>
      </c>
      <c r="P68" s="5" t="s">
        <v>1185</v>
      </c>
      <c r="Q68" s="21" t="b">
        <f t="shared" si="22"/>
        <v>0</v>
      </c>
      <c r="R68" s="14">
        <v>35868</v>
      </c>
      <c r="S68" s="21" t="b">
        <f t="shared" si="23"/>
        <v>0</v>
      </c>
      <c r="T68" s="1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</row>
    <row r="69" spans="1:72" s="18" customFormat="1">
      <c r="A69" s="26" t="s">
        <v>592</v>
      </c>
      <c r="B69" s="26" t="s">
        <v>593</v>
      </c>
      <c r="C69" s="4" t="s">
        <v>25</v>
      </c>
      <c r="D69" s="40">
        <v>1996</v>
      </c>
      <c r="E69" s="22" t="s">
        <v>77</v>
      </c>
      <c r="F69" s="14"/>
      <c r="G69" s="21" t="b">
        <f t="shared" si="18"/>
        <v>0</v>
      </c>
      <c r="H69" s="14"/>
      <c r="I69" s="21"/>
      <c r="J69" s="5"/>
      <c r="K69" s="21" t="b">
        <f t="shared" si="19"/>
        <v>0</v>
      </c>
      <c r="L69" s="5"/>
      <c r="M69" s="21" t="b">
        <f t="shared" si="20"/>
        <v>0</v>
      </c>
      <c r="N69" s="5">
        <v>13966</v>
      </c>
      <c r="O69" s="21" t="b">
        <f t="shared" si="21"/>
        <v>0</v>
      </c>
      <c r="P69" s="5"/>
      <c r="Q69" s="21" t="b">
        <f t="shared" si="22"/>
        <v>0</v>
      </c>
      <c r="R69" s="14"/>
      <c r="S69" s="21" t="b">
        <f t="shared" si="23"/>
        <v>0</v>
      </c>
      <c r="T69" s="47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</row>
    <row r="70" spans="1:72" s="18" customFormat="1">
      <c r="A70" s="26" t="s">
        <v>580</v>
      </c>
      <c r="B70" s="26" t="s">
        <v>581</v>
      </c>
      <c r="C70" s="4" t="s">
        <v>25</v>
      </c>
      <c r="D70" s="40">
        <v>2002</v>
      </c>
      <c r="E70" s="4" t="s">
        <v>277</v>
      </c>
      <c r="F70" s="14">
        <v>40378</v>
      </c>
      <c r="G70" s="21" t="b">
        <f t="shared" si="18"/>
        <v>0</v>
      </c>
      <c r="H70" s="14"/>
      <c r="I70" s="21"/>
      <c r="J70" s="5">
        <v>11361</v>
      </c>
      <c r="K70" s="21" t="b">
        <f t="shared" si="19"/>
        <v>0</v>
      </c>
      <c r="L70" s="5"/>
      <c r="M70" s="21" t="b">
        <f t="shared" si="20"/>
        <v>0</v>
      </c>
      <c r="N70" s="5">
        <v>14045</v>
      </c>
      <c r="O70" s="21" t="b">
        <f t="shared" si="21"/>
        <v>0</v>
      </c>
      <c r="P70" s="5">
        <v>12281</v>
      </c>
      <c r="Q70" s="21" t="b">
        <f t="shared" si="22"/>
        <v>0</v>
      </c>
      <c r="R70" s="14"/>
      <c r="S70" s="21" t="b">
        <f t="shared" si="23"/>
        <v>0</v>
      </c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</row>
    <row r="71" spans="1:72" s="18" customFormat="1">
      <c r="A71" s="26" t="s">
        <v>589</v>
      </c>
      <c r="B71" s="26" t="s">
        <v>98</v>
      </c>
      <c r="C71" s="4" t="s">
        <v>25</v>
      </c>
      <c r="D71" s="40">
        <v>1998</v>
      </c>
      <c r="E71" s="4" t="s">
        <v>76</v>
      </c>
      <c r="F71" s="14">
        <v>40678</v>
      </c>
      <c r="G71" s="21" t="b">
        <f t="shared" si="18"/>
        <v>0</v>
      </c>
      <c r="H71" s="14"/>
      <c r="I71" s="21"/>
      <c r="J71" s="5"/>
      <c r="K71" s="21" t="b">
        <f t="shared" si="19"/>
        <v>0</v>
      </c>
      <c r="L71" s="5"/>
      <c r="M71" s="21" t="b">
        <f t="shared" si="20"/>
        <v>0</v>
      </c>
      <c r="N71" s="5">
        <v>20627</v>
      </c>
      <c r="O71" s="21" t="b">
        <f t="shared" si="21"/>
        <v>0</v>
      </c>
      <c r="P71" s="5"/>
      <c r="Q71" s="21" t="b">
        <f t="shared" si="22"/>
        <v>0</v>
      </c>
      <c r="R71" s="14"/>
      <c r="S71" s="21" t="b">
        <f t="shared" si="23"/>
        <v>0</v>
      </c>
      <c r="T71" s="19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</row>
    <row r="72" spans="1:72" s="18" customFormat="1">
      <c r="A72" s="26" t="s">
        <v>337</v>
      </c>
      <c r="B72" s="26" t="s">
        <v>92</v>
      </c>
      <c r="C72" s="4" t="s">
        <v>25</v>
      </c>
      <c r="D72" s="40">
        <v>1996</v>
      </c>
      <c r="E72" s="22" t="s">
        <v>77</v>
      </c>
      <c r="F72" s="14">
        <v>24375</v>
      </c>
      <c r="G72" s="21" t="str">
        <f t="shared" si="18"/>
        <v>Q</v>
      </c>
      <c r="H72" s="14"/>
      <c r="I72" s="21"/>
      <c r="J72" s="5">
        <v>4647</v>
      </c>
      <c r="K72" s="21" t="str">
        <f t="shared" si="19"/>
        <v>Q</v>
      </c>
      <c r="L72" s="5">
        <v>14277</v>
      </c>
      <c r="M72" s="21" t="str">
        <f t="shared" si="20"/>
        <v>Q</v>
      </c>
      <c r="N72" s="5">
        <v>12083</v>
      </c>
      <c r="O72" s="21" t="str">
        <f t="shared" si="21"/>
        <v>Q</v>
      </c>
      <c r="P72" s="5">
        <v>11657</v>
      </c>
      <c r="Q72" s="21" t="str">
        <f t="shared" si="22"/>
        <v>Q</v>
      </c>
      <c r="R72" s="14">
        <v>30694</v>
      </c>
      <c r="S72" s="21" t="str">
        <f t="shared" si="23"/>
        <v>Q</v>
      </c>
      <c r="T72" s="1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</row>
    <row r="73" spans="1:72" s="19" customFormat="1">
      <c r="A73" s="26" t="s">
        <v>1183</v>
      </c>
      <c r="B73" s="26" t="s">
        <v>431</v>
      </c>
      <c r="C73" s="4" t="s">
        <v>25</v>
      </c>
      <c r="D73" s="40">
        <v>1997</v>
      </c>
      <c r="E73" s="4" t="s">
        <v>76</v>
      </c>
      <c r="F73" s="14">
        <v>34442</v>
      </c>
      <c r="G73" s="21" t="b">
        <f t="shared" si="18"/>
        <v>0</v>
      </c>
      <c r="H73" s="14"/>
      <c r="I73" s="21"/>
      <c r="J73" s="5">
        <v>10585</v>
      </c>
      <c r="K73" s="21" t="b">
        <f t="shared" si="19"/>
        <v>0</v>
      </c>
      <c r="L73" s="5">
        <v>21203</v>
      </c>
      <c r="M73" s="21" t="b">
        <f t="shared" si="20"/>
        <v>0</v>
      </c>
      <c r="N73" s="5">
        <v>14355</v>
      </c>
      <c r="O73" s="21" t="b">
        <f t="shared" si="21"/>
        <v>0</v>
      </c>
      <c r="P73" s="5">
        <v>13684</v>
      </c>
      <c r="Q73" s="21" t="b">
        <f t="shared" si="22"/>
        <v>0</v>
      </c>
      <c r="R73" s="14">
        <v>35659</v>
      </c>
      <c r="S73" s="21" t="b">
        <f t="shared" si="23"/>
        <v>0</v>
      </c>
      <c r="T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</row>
    <row r="74" spans="1:72" s="19" customFormat="1">
      <c r="A74" s="26" t="s">
        <v>601</v>
      </c>
      <c r="B74" s="26" t="s">
        <v>233</v>
      </c>
      <c r="C74" s="4" t="s">
        <v>25</v>
      </c>
      <c r="D74" s="40">
        <v>2000</v>
      </c>
      <c r="E74" s="4" t="s">
        <v>75</v>
      </c>
      <c r="F74" s="14">
        <v>40731</v>
      </c>
      <c r="G74" s="21" t="b">
        <f t="shared" si="18"/>
        <v>0</v>
      </c>
      <c r="H74" s="14"/>
      <c r="I74" s="21"/>
      <c r="J74" s="5"/>
      <c r="K74" s="21" t="b">
        <f t="shared" si="19"/>
        <v>0</v>
      </c>
      <c r="L74" s="5"/>
      <c r="M74" s="21" t="b">
        <f t="shared" si="20"/>
        <v>0</v>
      </c>
      <c r="N74" s="5">
        <v>20740</v>
      </c>
      <c r="O74" s="21" t="b">
        <f t="shared" si="21"/>
        <v>0</v>
      </c>
      <c r="P74" s="5"/>
      <c r="Q74" s="21" t="b">
        <f t="shared" si="22"/>
        <v>0</v>
      </c>
      <c r="R74" s="14"/>
      <c r="S74" s="21" t="b">
        <f t="shared" si="23"/>
        <v>0</v>
      </c>
    </row>
    <row r="75" spans="1:72" s="18" customFormat="1">
      <c r="A75" s="26" t="s">
        <v>603</v>
      </c>
      <c r="B75" s="26" t="s">
        <v>224</v>
      </c>
      <c r="C75" s="4" t="s">
        <v>25</v>
      </c>
      <c r="D75" s="40">
        <v>2000</v>
      </c>
      <c r="E75" s="4" t="s">
        <v>75</v>
      </c>
      <c r="F75" s="14">
        <v>43031</v>
      </c>
      <c r="G75" s="21" t="b">
        <f t="shared" si="18"/>
        <v>0</v>
      </c>
      <c r="H75" s="14"/>
      <c r="I75" s="21"/>
      <c r="J75" s="5"/>
      <c r="K75" s="21" t="b">
        <f t="shared" si="19"/>
        <v>0</v>
      </c>
      <c r="L75" s="5"/>
      <c r="M75" s="21" t="b">
        <f t="shared" si="20"/>
        <v>0</v>
      </c>
      <c r="N75" s="5">
        <v>23725</v>
      </c>
      <c r="O75" s="21" t="b">
        <f t="shared" si="21"/>
        <v>0</v>
      </c>
      <c r="P75" s="5"/>
      <c r="Q75" s="21" t="b">
        <f t="shared" si="22"/>
        <v>0</v>
      </c>
      <c r="R75" s="14"/>
      <c r="S75" s="21" t="b">
        <f t="shared" si="23"/>
        <v>0</v>
      </c>
      <c r="T75" s="19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</row>
    <row r="76" spans="1:72" s="19" customFormat="1">
      <c r="A76" s="26" t="s">
        <v>610</v>
      </c>
      <c r="B76" s="26" t="s">
        <v>611</v>
      </c>
      <c r="C76" s="4" t="s">
        <v>25</v>
      </c>
      <c r="D76" s="40">
        <v>2003</v>
      </c>
      <c r="E76" s="40" t="s">
        <v>276</v>
      </c>
      <c r="F76" s="14"/>
      <c r="G76" s="21" t="b">
        <f t="shared" si="18"/>
        <v>0</v>
      </c>
      <c r="H76" s="14">
        <v>20009</v>
      </c>
      <c r="I76" s="21"/>
      <c r="J76" s="5">
        <v>10815</v>
      </c>
      <c r="K76" s="21" t="b">
        <f t="shared" si="19"/>
        <v>0</v>
      </c>
      <c r="L76" s="5"/>
      <c r="M76" s="21" t="b">
        <f t="shared" si="20"/>
        <v>0</v>
      </c>
      <c r="N76" s="5"/>
      <c r="O76" s="21" t="b">
        <f t="shared" si="21"/>
        <v>0</v>
      </c>
      <c r="P76" s="5">
        <v>14019</v>
      </c>
      <c r="Q76" s="21" t="b">
        <f t="shared" si="22"/>
        <v>0</v>
      </c>
      <c r="R76" s="14"/>
      <c r="S76" s="21" t="b">
        <f t="shared" si="23"/>
        <v>0</v>
      </c>
      <c r="T76" s="1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</row>
    <row r="77" spans="1:72" s="19" customFormat="1">
      <c r="A77" s="26" t="s">
        <v>582</v>
      </c>
      <c r="B77" s="26" t="s">
        <v>583</v>
      </c>
      <c r="C77" s="4" t="s">
        <v>25</v>
      </c>
      <c r="D77" s="40">
        <v>2001</v>
      </c>
      <c r="E77" s="4" t="s">
        <v>277</v>
      </c>
      <c r="F77" s="14">
        <v>34956</v>
      </c>
      <c r="G77" s="21" t="b">
        <f t="shared" si="18"/>
        <v>0</v>
      </c>
      <c r="H77" s="14"/>
      <c r="I77" s="21"/>
      <c r="J77" s="5">
        <v>11050</v>
      </c>
      <c r="K77" s="21" t="b">
        <f t="shared" si="19"/>
        <v>0</v>
      </c>
      <c r="L77" s="5"/>
      <c r="M77" s="21" t="b">
        <f t="shared" si="20"/>
        <v>0</v>
      </c>
      <c r="N77" s="5">
        <v>14254</v>
      </c>
      <c r="O77" s="21" t="b">
        <f t="shared" si="21"/>
        <v>0</v>
      </c>
      <c r="P77" s="5">
        <v>11866</v>
      </c>
      <c r="Q77" s="21" t="b">
        <f t="shared" si="22"/>
        <v>0</v>
      </c>
      <c r="R77" s="14"/>
      <c r="S77" s="21" t="b">
        <f t="shared" si="23"/>
        <v>0</v>
      </c>
    </row>
    <row r="78" spans="1:72" s="19" customFormat="1">
      <c r="A78" s="26" t="s">
        <v>591</v>
      </c>
      <c r="B78" s="26" t="s">
        <v>185</v>
      </c>
      <c r="C78" s="4" t="s">
        <v>25</v>
      </c>
      <c r="D78" s="40">
        <v>1996</v>
      </c>
      <c r="E78" s="22" t="s">
        <v>77</v>
      </c>
      <c r="F78" s="14"/>
      <c r="G78" s="21" t="b">
        <f t="shared" si="18"/>
        <v>0</v>
      </c>
      <c r="H78" s="14"/>
      <c r="I78" s="21"/>
      <c r="J78" s="5"/>
      <c r="K78" s="21" t="b">
        <f t="shared" si="19"/>
        <v>0</v>
      </c>
      <c r="L78" s="5">
        <v>15968</v>
      </c>
      <c r="M78" s="21" t="b">
        <f t="shared" si="20"/>
        <v>0</v>
      </c>
      <c r="N78" s="5">
        <v>14459</v>
      </c>
      <c r="O78" s="21" t="b">
        <f t="shared" si="21"/>
        <v>0</v>
      </c>
      <c r="P78" s="5"/>
      <c r="Q78" s="21" t="b">
        <f t="shared" si="22"/>
        <v>0</v>
      </c>
      <c r="R78" s="14"/>
      <c r="S78" s="21" t="b">
        <f t="shared" si="23"/>
        <v>0</v>
      </c>
      <c r="T78" s="47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</row>
    <row r="79" spans="1:72" s="19" customFormat="1">
      <c r="A79" s="26" t="s">
        <v>585</v>
      </c>
      <c r="B79" s="26" t="s">
        <v>586</v>
      </c>
      <c r="C79" s="4" t="s">
        <v>25</v>
      </c>
      <c r="D79" s="40">
        <v>2002</v>
      </c>
      <c r="E79" s="4" t="s">
        <v>277</v>
      </c>
      <c r="F79" s="14">
        <v>42291</v>
      </c>
      <c r="G79" s="21" t="b">
        <f t="shared" si="18"/>
        <v>0</v>
      </c>
      <c r="H79" s="14"/>
      <c r="I79" s="21"/>
      <c r="J79" s="5">
        <v>11666</v>
      </c>
      <c r="K79" s="21" t="b">
        <f t="shared" si="19"/>
        <v>0</v>
      </c>
      <c r="L79" s="5"/>
      <c r="M79" s="21" t="b">
        <f t="shared" si="20"/>
        <v>0</v>
      </c>
      <c r="N79" s="5">
        <v>15531</v>
      </c>
      <c r="O79" s="21" t="b">
        <f t="shared" si="21"/>
        <v>0</v>
      </c>
      <c r="P79" s="5">
        <v>14025</v>
      </c>
      <c r="Q79" s="21" t="b">
        <f t="shared" si="22"/>
        <v>0</v>
      </c>
      <c r="R79" s="14"/>
      <c r="S79" s="21" t="b">
        <f t="shared" si="23"/>
        <v>0</v>
      </c>
      <c r="T79" s="45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72" s="19" customFormat="1">
      <c r="A80" s="26" t="s">
        <v>1180</v>
      </c>
      <c r="B80" s="26" t="s">
        <v>460</v>
      </c>
      <c r="C80" s="4" t="s">
        <v>25</v>
      </c>
      <c r="D80" s="40">
        <v>2004</v>
      </c>
      <c r="E80" s="40" t="s">
        <v>276</v>
      </c>
      <c r="F80" s="14"/>
      <c r="G80" s="21" t="b">
        <f t="shared" si="18"/>
        <v>0</v>
      </c>
      <c r="H80" s="14">
        <v>23103</v>
      </c>
      <c r="I80" s="21"/>
      <c r="J80" s="5">
        <v>11352</v>
      </c>
      <c r="K80" s="21" t="b">
        <f t="shared" si="19"/>
        <v>0</v>
      </c>
      <c r="L80" s="5"/>
      <c r="M80" s="21" t="b">
        <f t="shared" si="20"/>
        <v>0</v>
      </c>
      <c r="N80" s="5"/>
      <c r="O80" s="21" t="b">
        <f t="shared" si="21"/>
        <v>0</v>
      </c>
      <c r="P80" s="5">
        <v>14945</v>
      </c>
      <c r="Q80" s="21" t="b">
        <f t="shared" si="22"/>
        <v>0</v>
      </c>
      <c r="R80" s="14"/>
      <c r="S80" s="21" t="b">
        <f t="shared" si="23"/>
        <v>0</v>
      </c>
      <c r="T80" s="32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</row>
    <row r="81" spans="1:72" s="19" customFormat="1">
      <c r="A81" s="26" t="s">
        <v>1186</v>
      </c>
      <c r="B81" s="26" t="s">
        <v>606</v>
      </c>
      <c r="C81" s="4" t="s">
        <v>25</v>
      </c>
      <c r="D81" s="40">
        <v>1998</v>
      </c>
      <c r="E81" s="4" t="s">
        <v>76</v>
      </c>
      <c r="F81" s="14"/>
      <c r="G81" s="21" t="b">
        <f t="shared" si="18"/>
        <v>0</v>
      </c>
      <c r="H81" s="14"/>
      <c r="I81" s="21"/>
      <c r="J81" s="5"/>
      <c r="K81" s="21" t="b">
        <f t="shared" si="19"/>
        <v>0</v>
      </c>
      <c r="L81" s="5"/>
      <c r="M81" s="21" t="b">
        <f t="shared" si="20"/>
        <v>0</v>
      </c>
      <c r="N81" s="5"/>
      <c r="O81" s="21" t="b">
        <f t="shared" si="21"/>
        <v>0</v>
      </c>
      <c r="P81" s="5"/>
      <c r="Q81" s="21" t="b">
        <f t="shared" si="22"/>
        <v>0</v>
      </c>
      <c r="R81" s="14"/>
      <c r="S81" s="21" t="b">
        <f t="shared" si="23"/>
        <v>0</v>
      </c>
      <c r="T81" s="1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</row>
    <row r="82" spans="1:72" s="19" customFormat="1">
      <c r="A82" s="26" t="s">
        <v>1188</v>
      </c>
      <c r="B82" s="26" t="s">
        <v>88</v>
      </c>
      <c r="C82" s="4" t="s">
        <v>25</v>
      </c>
      <c r="D82" s="40">
        <v>2003</v>
      </c>
      <c r="E82" s="40" t="s">
        <v>276</v>
      </c>
      <c r="F82" s="14"/>
      <c r="G82" s="21" t="b">
        <f t="shared" ref="G82:G113" si="24">IF(AND(E82="Sénior",F82&lt;=24096,F82&gt;1),"Q",IF(AND(E82="Junior",F82&lt;=24800,F82&gt;1),"Q",IF(AND(E82="Cadette",F82&lt;=25357,F82&gt;1),"Q",IF(AND(E82="Minime",F82&lt;=30830,F82&gt;1),"Q"))))</f>
        <v>0</v>
      </c>
      <c r="H82" s="14">
        <v>20441</v>
      </c>
      <c r="I82" s="21"/>
      <c r="J82" s="5">
        <v>12073</v>
      </c>
      <c r="K82" s="21" t="b">
        <f t="shared" ref="K82:K113" si="25">IF(AND(E82="Sénior",J82&lt;=4639,J82&gt;1),"Q",IF(AND(E82="Junior",J82&lt;=4900,J82&gt;1),"Q",IF(AND(E82="Cadette",J82&lt;=5142,J82&gt;1),"Q",IF(AND(E82="Minime",J82&lt;=5447,J82&gt;1),"Q"))))</f>
        <v>0</v>
      </c>
      <c r="L82" s="5"/>
      <c r="M82" s="21" t="b">
        <f t="shared" ref="M82:M113" si="26">IF(AND(E82="Sénior",L82&lt;=13803,L82&gt;1),"Q",IF(AND(E82="Junior",L82&lt;=14300,L82&gt;1),"Q",IF(AND(E82="Cadette",L82&lt;=15017,L82&gt;1),"Q",IF(AND(E82="Minime",L82&lt;=20000,L82&gt;1),"Q"))))</f>
        <v>0</v>
      </c>
      <c r="N82" s="5"/>
      <c r="O82" s="21" t="b">
        <f t="shared" ref="O82:O113" si="27">IF(AND(E82="Sénior",N82&lt;=11803,N82&gt;1),"Q",IF(AND(E82="Junior",N82&lt;=12200,N82&gt;1),"Q",IF(AND(E82="Cadette",N82&lt;=13104,N82&gt;1),"Q",IF(AND(E82="Minime",N82&lt;=13857,N82&gt;1),"Q"))))</f>
        <v>0</v>
      </c>
      <c r="P82" s="5">
        <v>13953</v>
      </c>
      <c r="Q82" s="21" t="b">
        <f t="shared" ref="Q82:Q113" si="28">IF(AND(E82="Sénior",P82&lt;=11583,P82&gt;1),"Q",IF(AND(E82="Junior",P82&lt;=11900,P82&gt;1),"Q",IF(AND(E82="Cadette",P82&lt;=12408,P82&gt;1),"Q",IF(AND(E82="Minime",P82&lt;=13052,P82&gt;1),"Q"))))</f>
        <v>0</v>
      </c>
      <c r="R82" s="14"/>
      <c r="S82" s="21" t="b">
        <f t="shared" ref="S82:S113" si="29">IF(AND(E82="Sénior",R82&lt;=30790,R82&gt;1),"Q",IF(AND(E82="Junior",R82&lt;=31500,R82&gt;1),"Q",IF(AND(E82="Cadette",R82&lt;=32198,R82&gt;1),"Q",IF(AND(E82="Minime",R82&lt;=34276,R82&gt;1),"Q"))))</f>
        <v>0</v>
      </c>
      <c r="T82" s="1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</row>
    <row r="83" spans="1:72" s="19" customFormat="1">
      <c r="A83" s="26" t="s">
        <v>604</v>
      </c>
      <c r="B83" s="26" t="s">
        <v>587</v>
      </c>
      <c r="C83" s="4" t="s">
        <v>25</v>
      </c>
      <c r="D83" s="40">
        <v>1999</v>
      </c>
      <c r="E83" s="4" t="s">
        <v>75</v>
      </c>
      <c r="F83" s="14">
        <v>25204</v>
      </c>
      <c r="G83" s="21" t="str">
        <f t="shared" si="24"/>
        <v>Q</v>
      </c>
      <c r="H83" s="14"/>
      <c r="I83" s="21"/>
      <c r="J83" s="5"/>
      <c r="K83" s="21" t="b">
        <f t="shared" si="25"/>
        <v>0</v>
      </c>
      <c r="L83" s="5"/>
      <c r="M83" s="21" t="b">
        <f t="shared" si="26"/>
        <v>0</v>
      </c>
      <c r="N83" s="5"/>
      <c r="O83" s="21" t="b">
        <f t="shared" si="27"/>
        <v>0</v>
      </c>
      <c r="P83" s="5"/>
      <c r="Q83" s="21" t="b">
        <f t="shared" si="28"/>
        <v>0</v>
      </c>
      <c r="R83" s="14"/>
      <c r="S83" s="21" t="b">
        <f t="shared" si="29"/>
        <v>0</v>
      </c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</row>
    <row r="84" spans="1:72" s="19" customFormat="1" ht="16.5">
      <c r="A84" s="26" t="s">
        <v>578</v>
      </c>
      <c r="B84" s="26" t="s">
        <v>588</v>
      </c>
      <c r="C84" s="4" t="s">
        <v>25</v>
      </c>
      <c r="D84" s="40">
        <v>1998</v>
      </c>
      <c r="E84" s="4" t="s">
        <v>76</v>
      </c>
      <c r="F84" s="14">
        <v>32277</v>
      </c>
      <c r="G84" s="21" t="b">
        <f t="shared" si="24"/>
        <v>0</v>
      </c>
      <c r="H84" s="14"/>
      <c r="I84" s="21"/>
      <c r="J84" s="5">
        <v>5501</v>
      </c>
      <c r="K84" s="21" t="b">
        <f t="shared" si="25"/>
        <v>0</v>
      </c>
      <c r="L84" s="5"/>
      <c r="M84" s="21" t="b">
        <f t="shared" si="26"/>
        <v>0</v>
      </c>
      <c r="N84" s="5">
        <v>14027</v>
      </c>
      <c r="O84" s="21" t="b">
        <f t="shared" si="27"/>
        <v>0</v>
      </c>
      <c r="P84" s="5">
        <v>13822</v>
      </c>
      <c r="Q84" s="21" t="b">
        <f t="shared" si="28"/>
        <v>0</v>
      </c>
      <c r="R84" s="14"/>
      <c r="S84" s="21" t="b">
        <f t="shared" si="29"/>
        <v>0</v>
      </c>
      <c r="T84" s="30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</row>
    <row r="85" spans="1:72" s="18" customFormat="1">
      <c r="A85" s="26" t="s">
        <v>597</v>
      </c>
      <c r="B85" s="26" t="s">
        <v>598</v>
      </c>
      <c r="C85" s="4" t="s">
        <v>25</v>
      </c>
      <c r="D85" s="40">
        <v>1999</v>
      </c>
      <c r="E85" s="4" t="s">
        <v>75</v>
      </c>
      <c r="F85" s="14">
        <v>30890</v>
      </c>
      <c r="G85" s="21" t="b">
        <f t="shared" si="24"/>
        <v>0</v>
      </c>
      <c r="H85" s="14"/>
      <c r="I85" s="21"/>
      <c r="J85" s="5">
        <v>5356</v>
      </c>
      <c r="K85" s="21" t="str">
        <f t="shared" si="25"/>
        <v>Q</v>
      </c>
      <c r="L85" s="5"/>
      <c r="M85" s="21" t="b">
        <f t="shared" si="26"/>
        <v>0</v>
      </c>
      <c r="N85" s="5"/>
      <c r="O85" s="21" t="b">
        <f t="shared" si="27"/>
        <v>0</v>
      </c>
      <c r="P85" s="5"/>
      <c r="Q85" s="21" t="b">
        <f t="shared" si="28"/>
        <v>0</v>
      </c>
      <c r="R85" s="14">
        <v>33274</v>
      </c>
      <c r="S85" s="21" t="str">
        <f t="shared" si="29"/>
        <v>Q</v>
      </c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</row>
    <row r="86" spans="1:72" s="19" customFormat="1">
      <c r="A86" s="26" t="s">
        <v>1181</v>
      </c>
      <c r="B86" s="26" t="s">
        <v>98</v>
      </c>
      <c r="C86" s="4" t="s">
        <v>25</v>
      </c>
      <c r="D86" s="40">
        <v>2000</v>
      </c>
      <c r="E86" s="4" t="s">
        <v>75</v>
      </c>
      <c r="F86" s="14">
        <v>35975</v>
      </c>
      <c r="G86" s="21" t="b">
        <f t="shared" si="24"/>
        <v>0</v>
      </c>
      <c r="H86" s="14"/>
      <c r="I86" s="21"/>
      <c r="J86" s="5">
        <v>11466</v>
      </c>
      <c r="K86" s="21" t="b">
        <f t="shared" si="25"/>
        <v>0</v>
      </c>
      <c r="L86" s="5">
        <v>23525</v>
      </c>
      <c r="M86" s="21" t="b">
        <f t="shared" si="26"/>
        <v>0</v>
      </c>
      <c r="N86" s="5">
        <v>20581</v>
      </c>
      <c r="O86" s="21" t="b">
        <f t="shared" si="27"/>
        <v>0</v>
      </c>
      <c r="P86" s="5" t="s">
        <v>1179</v>
      </c>
      <c r="Q86" s="21" t="b">
        <f t="shared" si="28"/>
        <v>0</v>
      </c>
      <c r="R86" s="14"/>
      <c r="S86" s="21" t="b">
        <f t="shared" si="29"/>
        <v>0</v>
      </c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72" s="19" customFormat="1" ht="16.5">
      <c r="A87" s="26" t="s">
        <v>575</v>
      </c>
      <c r="B87" s="26" t="s">
        <v>551</v>
      </c>
      <c r="C87" s="4" t="s">
        <v>25</v>
      </c>
      <c r="D87" s="40">
        <v>2005</v>
      </c>
      <c r="E87" s="4" t="s">
        <v>328</v>
      </c>
      <c r="F87" s="14"/>
      <c r="G87" s="21" t="b">
        <f t="shared" si="24"/>
        <v>0</v>
      </c>
      <c r="H87" s="14">
        <v>23949</v>
      </c>
      <c r="I87" s="21"/>
      <c r="J87" s="5"/>
      <c r="K87" s="21" t="b">
        <f t="shared" si="25"/>
        <v>0</v>
      </c>
      <c r="L87" s="5"/>
      <c r="M87" s="21" t="b">
        <f t="shared" si="26"/>
        <v>0</v>
      </c>
      <c r="N87" s="5"/>
      <c r="O87" s="21" t="b">
        <f t="shared" si="27"/>
        <v>0</v>
      </c>
      <c r="P87" s="5">
        <v>15096</v>
      </c>
      <c r="Q87" s="21" t="b">
        <f t="shared" si="28"/>
        <v>0</v>
      </c>
      <c r="R87" s="14"/>
      <c r="S87" s="21" t="b">
        <f t="shared" si="29"/>
        <v>0</v>
      </c>
      <c r="T87" s="30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</row>
    <row r="88" spans="1:72" s="19" customFormat="1">
      <c r="A88" s="26" t="s">
        <v>339</v>
      </c>
      <c r="B88" s="26" t="s">
        <v>340</v>
      </c>
      <c r="C88" s="4" t="s">
        <v>25</v>
      </c>
      <c r="D88" s="40">
        <v>2000</v>
      </c>
      <c r="E88" s="4" t="s">
        <v>75</v>
      </c>
      <c r="F88" s="14">
        <v>30606</v>
      </c>
      <c r="G88" s="21" t="str">
        <f t="shared" si="24"/>
        <v>Q</v>
      </c>
      <c r="H88" s="14"/>
      <c r="I88" s="21"/>
      <c r="J88" s="5">
        <v>5287</v>
      </c>
      <c r="K88" s="21" t="str">
        <f t="shared" si="25"/>
        <v>Q</v>
      </c>
      <c r="L88" s="5">
        <v>15523</v>
      </c>
      <c r="M88" s="21" t="str">
        <f t="shared" si="26"/>
        <v>Q</v>
      </c>
      <c r="N88" s="5">
        <v>13282</v>
      </c>
      <c r="O88" s="21" t="str">
        <f t="shared" si="27"/>
        <v>Q</v>
      </c>
      <c r="P88" s="5">
        <v>12993</v>
      </c>
      <c r="Q88" s="21" t="str">
        <f t="shared" si="28"/>
        <v>Q</v>
      </c>
      <c r="R88" s="14">
        <v>33194</v>
      </c>
      <c r="S88" s="21" t="str">
        <f t="shared" si="29"/>
        <v>Q</v>
      </c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72" s="19" customFormat="1">
      <c r="A89" s="26" t="s">
        <v>590</v>
      </c>
      <c r="B89" s="26" t="s">
        <v>235</v>
      </c>
      <c r="C89" s="4" t="s">
        <v>25</v>
      </c>
      <c r="D89" s="40">
        <v>1998</v>
      </c>
      <c r="E89" s="4" t="s">
        <v>76</v>
      </c>
      <c r="F89" s="14">
        <v>40907</v>
      </c>
      <c r="G89" s="21" t="b">
        <f t="shared" si="24"/>
        <v>0</v>
      </c>
      <c r="H89" s="14"/>
      <c r="I89" s="21"/>
      <c r="J89" s="5"/>
      <c r="K89" s="21" t="b">
        <f t="shared" si="25"/>
        <v>0</v>
      </c>
      <c r="L89" s="5"/>
      <c r="M89" s="21" t="b">
        <f t="shared" si="26"/>
        <v>0</v>
      </c>
      <c r="N89" s="5">
        <v>15452</v>
      </c>
      <c r="O89" s="21" t="b">
        <f t="shared" si="27"/>
        <v>0</v>
      </c>
      <c r="P89" s="5"/>
      <c r="Q89" s="21" t="b">
        <f t="shared" si="28"/>
        <v>0</v>
      </c>
      <c r="R89" s="14"/>
      <c r="S89" s="21" t="b">
        <f t="shared" si="29"/>
        <v>0</v>
      </c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</row>
    <row r="90" spans="1:72" s="19" customFormat="1">
      <c r="A90" s="26" t="s">
        <v>584</v>
      </c>
      <c r="B90" s="26" t="s">
        <v>309</v>
      </c>
      <c r="C90" s="4" t="s">
        <v>25</v>
      </c>
      <c r="D90" s="40">
        <v>2002</v>
      </c>
      <c r="E90" s="4" t="s">
        <v>277</v>
      </c>
      <c r="F90" s="14">
        <v>41582</v>
      </c>
      <c r="G90" s="21" t="b">
        <f t="shared" si="24"/>
        <v>0</v>
      </c>
      <c r="H90" s="14"/>
      <c r="I90" s="21"/>
      <c r="J90" s="5">
        <v>11991</v>
      </c>
      <c r="K90" s="21" t="b">
        <f t="shared" si="25"/>
        <v>0</v>
      </c>
      <c r="L90" s="5"/>
      <c r="M90" s="21" t="b">
        <f t="shared" si="26"/>
        <v>0</v>
      </c>
      <c r="N90" s="5">
        <v>14722</v>
      </c>
      <c r="O90" s="21" t="b">
        <f t="shared" si="27"/>
        <v>0</v>
      </c>
      <c r="P90" s="5">
        <v>12488</v>
      </c>
      <c r="Q90" s="21" t="b">
        <f t="shared" si="28"/>
        <v>0</v>
      </c>
      <c r="R90" s="14"/>
      <c r="S90" s="21" t="b">
        <f t="shared" si="29"/>
        <v>0</v>
      </c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72" s="19" customFormat="1">
      <c r="A91" s="26" t="s">
        <v>1182</v>
      </c>
      <c r="B91" s="26" t="s">
        <v>284</v>
      </c>
      <c r="C91" s="4" t="s">
        <v>25</v>
      </c>
      <c r="D91" s="40">
        <v>2001</v>
      </c>
      <c r="E91" s="4" t="s">
        <v>277</v>
      </c>
      <c r="F91" s="14"/>
      <c r="G91" s="21" t="b">
        <f t="shared" si="24"/>
        <v>0</v>
      </c>
      <c r="H91" s="14"/>
      <c r="I91" s="21"/>
      <c r="J91" s="5"/>
      <c r="K91" s="21" t="b">
        <f t="shared" si="25"/>
        <v>0</v>
      </c>
      <c r="L91" s="5"/>
      <c r="M91" s="21" t="b">
        <f t="shared" si="26"/>
        <v>0</v>
      </c>
      <c r="N91" s="5" t="s">
        <v>1177</v>
      </c>
      <c r="O91" s="21" t="b">
        <f t="shared" si="27"/>
        <v>0</v>
      </c>
      <c r="P91" s="5">
        <v>13606</v>
      </c>
      <c r="Q91" s="21" t="b">
        <f t="shared" si="28"/>
        <v>0</v>
      </c>
      <c r="R91" s="14"/>
      <c r="S91" s="21" t="b">
        <f t="shared" si="29"/>
        <v>0</v>
      </c>
    </row>
    <row r="92" spans="1:72" s="19" customFormat="1">
      <c r="A92" s="3" t="s">
        <v>342</v>
      </c>
      <c r="B92" s="3" t="s">
        <v>343</v>
      </c>
      <c r="C92" s="4" t="s">
        <v>25</v>
      </c>
      <c r="D92" s="7">
        <v>1999</v>
      </c>
      <c r="E92" s="4" t="s">
        <v>75</v>
      </c>
      <c r="F92" s="14">
        <v>30981</v>
      </c>
      <c r="G92" s="21" t="b">
        <f t="shared" si="24"/>
        <v>0</v>
      </c>
      <c r="H92" s="14"/>
      <c r="I92" s="21"/>
      <c r="J92" s="5">
        <v>11048</v>
      </c>
      <c r="K92" s="21" t="b">
        <f t="shared" si="25"/>
        <v>0</v>
      </c>
      <c r="L92" s="5"/>
      <c r="M92" s="21" t="b">
        <f t="shared" si="26"/>
        <v>0</v>
      </c>
      <c r="N92" s="5">
        <v>13650</v>
      </c>
      <c r="O92" s="21" t="str">
        <f t="shared" si="27"/>
        <v>Q</v>
      </c>
      <c r="P92" s="5">
        <v>13334</v>
      </c>
      <c r="Q92" s="21" t="b">
        <f t="shared" si="28"/>
        <v>0</v>
      </c>
      <c r="R92" s="14"/>
      <c r="S92" s="21" t="b">
        <f t="shared" si="29"/>
        <v>0</v>
      </c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72" s="19" customFormat="1">
      <c r="A93" s="26" t="s">
        <v>173</v>
      </c>
      <c r="B93" s="26" t="s">
        <v>90</v>
      </c>
      <c r="C93" s="4" t="s">
        <v>25</v>
      </c>
      <c r="D93" s="40">
        <v>1997</v>
      </c>
      <c r="E93" s="4" t="s">
        <v>76</v>
      </c>
      <c r="F93" s="14">
        <v>24796</v>
      </c>
      <c r="G93" s="21" t="str">
        <f t="shared" si="24"/>
        <v>Q</v>
      </c>
      <c r="H93" s="14"/>
      <c r="I93" s="21"/>
      <c r="J93" s="5">
        <v>5018</v>
      </c>
      <c r="K93" s="21" t="str">
        <f t="shared" si="25"/>
        <v>Q</v>
      </c>
      <c r="L93" s="5">
        <v>14528</v>
      </c>
      <c r="M93" s="21" t="str">
        <f t="shared" si="26"/>
        <v>Q</v>
      </c>
      <c r="N93" s="5">
        <v>12848</v>
      </c>
      <c r="O93" s="21" t="str">
        <f t="shared" si="27"/>
        <v>Q</v>
      </c>
      <c r="P93" s="5">
        <v>12122</v>
      </c>
      <c r="Q93" s="21" t="str">
        <f t="shared" si="28"/>
        <v>Q</v>
      </c>
      <c r="R93" s="14">
        <v>30796</v>
      </c>
      <c r="S93" s="21" t="str">
        <f t="shared" si="29"/>
        <v>Q</v>
      </c>
      <c r="T93" s="18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</row>
    <row r="94" spans="1:72" s="19" customFormat="1">
      <c r="A94" s="26" t="s">
        <v>338</v>
      </c>
      <c r="B94" s="26" t="s">
        <v>185</v>
      </c>
      <c r="C94" s="4" t="s">
        <v>25</v>
      </c>
      <c r="D94" s="40">
        <v>1998</v>
      </c>
      <c r="E94" s="4" t="s">
        <v>76</v>
      </c>
      <c r="F94" s="14">
        <v>24664</v>
      </c>
      <c r="G94" s="21" t="str">
        <f t="shared" si="24"/>
        <v>Q</v>
      </c>
      <c r="H94" s="14"/>
      <c r="I94" s="21"/>
      <c r="J94" s="5">
        <v>4744</v>
      </c>
      <c r="K94" s="21" t="str">
        <f t="shared" si="25"/>
        <v>Q</v>
      </c>
      <c r="L94" s="5">
        <v>14320</v>
      </c>
      <c r="M94" s="21" t="str">
        <f t="shared" si="26"/>
        <v>Q</v>
      </c>
      <c r="N94" s="5">
        <v>12628</v>
      </c>
      <c r="O94" s="21" t="str">
        <f t="shared" si="27"/>
        <v>Q</v>
      </c>
      <c r="P94" s="5">
        <v>11908</v>
      </c>
      <c r="Q94" s="21" t="str">
        <f t="shared" si="28"/>
        <v>Q</v>
      </c>
      <c r="R94" s="14">
        <v>30926</v>
      </c>
      <c r="S94" s="21" t="str">
        <f t="shared" si="29"/>
        <v>Q</v>
      </c>
      <c r="T94" s="1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</row>
    <row r="95" spans="1:72">
      <c r="A95" s="6" t="s">
        <v>859</v>
      </c>
      <c r="B95" s="6" t="s">
        <v>860</v>
      </c>
      <c r="C95" s="4" t="s">
        <v>54</v>
      </c>
      <c r="D95" s="7">
        <v>1996</v>
      </c>
      <c r="E95" s="22" t="s">
        <v>77</v>
      </c>
      <c r="F95" s="14">
        <v>33006</v>
      </c>
      <c r="G95" s="21" t="b">
        <f t="shared" si="24"/>
        <v>0</v>
      </c>
      <c r="H95" s="14"/>
      <c r="I95" s="4"/>
      <c r="J95" s="5"/>
      <c r="K95" s="21" t="b">
        <f t="shared" si="25"/>
        <v>0</v>
      </c>
      <c r="L95" s="14">
        <v>20531</v>
      </c>
      <c r="M95" s="21" t="b">
        <f t="shared" si="26"/>
        <v>0</v>
      </c>
      <c r="N95" s="5">
        <v>14368</v>
      </c>
      <c r="O95" s="21" t="b">
        <f t="shared" si="27"/>
        <v>0</v>
      </c>
      <c r="P95" s="5">
        <v>12737</v>
      </c>
      <c r="Q95" s="21" t="b">
        <f t="shared" si="28"/>
        <v>0</v>
      </c>
      <c r="R95" s="5"/>
      <c r="S95" s="21" t="b">
        <f t="shared" si="29"/>
        <v>0</v>
      </c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</row>
    <row r="96" spans="1:72">
      <c r="A96" s="6" t="s">
        <v>861</v>
      </c>
      <c r="B96" s="6" t="s">
        <v>418</v>
      </c>
      <c r="C96" s="4" t="s">
        <v>54</v>
      </c>
      <c r="D96" s="7">
        <v>1996</v>
      </c>
      <c r="E96" s="22" t="s">
        <v>77</v>
      </c>
      <c r="F96" s="14">
        <v>31550</v>
      </c>
      <c r="G96" s="21" t="b">
        <f t="shared" si="24"/>
        <v>0</v>
      </c>
      <c r="H96" s="14"/>
      <c r="I96" s="4"/>
      <c r="J96" s="5">
        <v>5686</v>
      </c>
      <c r="K96" s="21" t="b">
        <f t="shared" si="25"/>
        <v>0</v>
      </c>
      <c r="L96" s="14">
        <v>20161</v>
      </c>
      <c r="M96" s="21" t="b">
        <f t="shared" si="26"/>
        <v>0</v>
      </c>
      <c r="N96" s="14">
        <v>13586</v>
      </c>
      <c r="O96" s="21" t="b">
        <f t="shared" si="27"/>
        <v>0</v>
      </c>
      <c r="P96" s="5">
        <v>13337</v>
      </c>
      <c r="Q96" s="21" t="b">
        <f t="shared" si="28"/>
        <v>0</v>
      </c>
      <c r="R96" s="5">
        <v>34119</v>
      </c>
      <c r="S96" s="21" t="b">
        <f t="shared" si="29"/>
        <v>0</v>
      </c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</row>
    <row r="97" spans="1:72">
      <c r="A97" s="6" t="s">
        <v>862</v>
      </c>
      <c r="B97" s="6" t="s">
        <v>282</v>
      </c>
      <c r="C97" s="4" t="s">
        <v>54</v>
      </c>
      <c r="D97" s="7">
        <v>1996</v>
      </c>
      <c r="E97" s="22" t="s">
        <v>77</v>
      </c>
      <c r="F97" s="14">
        <v>31741</v>
      </c>
      <c r="G97" s="21" t="b">
        <f t="shared" si="24"/>
        <v>0</v>
      </c>
      <c r="H97" s="14"/>
      <c r="I97" s="4"/>
      <c r="J97" s="5">
        <v>10801</v>
      </c>
      <c r="K97" s="21" t="b">
        <f t="shared" si="25"/>
        <v>0</v>
      </c>
      <c r="L97" s="14">
        <v>15930</v>
      </c>
      <c r="M97" s="21" t="b">
        <f t="shared" si="26"/>
        <v>0</v>
      </c>
      <c r="N97" s="14">
        <v>13649</v>
      </c>
      <c r="O97" s="21" t="b">
        <f t="shared" si="27"/>
        <v>0</v>
      </c>
      <c r="P97" s="5">
        <v>12869</v>
      </c>
      <c r="Q97" s="21" t="b">
        <f t="shared" si="28"/>
        <v>0</v>
      </c>
      <c r="R97" s="5">
        <v>40085</v>
      </c>
      <c r="S97" s="21" t="b">
        <f t="shared" si="29"/>
        <v>0</v>
      </c>
      <c r="T97" s="47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</row>
    <row r="98" spans="1:72" s="19" customFormat="1">
      <c r="A98" s="6" t="s">
        <v>863</v>
      </c>
      <c r="B98" s="6" t="s">
        <v>453</v>
      </c>
      <c r="C98" s="4" t="s">
        <v>54</v>
      </c>
      <c r="D98" s="7">
        <v>1995</v>
      </c>
      <c r="E98" s="22" t="s">
        <v>77</v>
      </c>
      <c r="F98" s="14">
        <v>32457</v>
      </c>
      <c r="G98" s="21" t="b">
        <f t="shared" si="24"/>
        <v>0</v>
      </c>
      <c r="H98" s="14"/>
      <c r="I98" s="4"/>
      <c r="J98" s="5">
        <v>5740</v>
      </c>
      <c r="K98" s="21" t="b">
        <f t="shared" si="25"/>
        <v>0</v>
      </c>
      <c r="L98" s="14">
        <v>20507</v>
      </c>
      <c r="M98" s="21" t="b">
        <f t="shared" si="26"/>
        <v>0</v>
      </c>
      <c r="N98" s="14">
        <v>13196</v>
      </c>
      <c r="O98" s="21" t="b">
        <f t="shared" si="27"/>
        <v>0</v>
      </c>
      <c r="P98" s="5">
        <v>12733</v>
      </c>
      <c r="Q98" s="21" t="b">
        <f t="shared" si="28"/>
        <v>0</v>
      </c>
      <c r="R98" s="5">
        <v>35099</v>
      </c>
      <c r="S98" s="21" t="b">
        <f t="shared" si="29"/>
        <v>0</v>
      </c>
      <c r="T98" s="1"/>
    </row>
    <row r="99" spans="1:72" s="19" customFormat="1">
      <c r="A99" s="6" t="s">
        <v>1088</v>
      </c>
      <c r="B99" s="6" t="s">
        <v>363</v>
      </c>
      <c r="C99" s="4" t="s">
        <v>54</v>
      </c>
      <c r="D99" s="10">
        <v>1989</v>
      </c>
      <c r="E99" s="4" t="s">
        <v>78</v>
      </c>
      <c r="F99" s="14">
        <v>30802</v>
      </c>
      <c r="G99" s="21" t="b">
        <f t="shared" si="24"/>
        <v>0</v>
      </c>
      <c r="H99" s="14"/>
      <c r="I99" s="4"/>
      <c r="J99" s="5">
        <v>5339</v>
      </c>
      <c r="K99" s="21" t="b">
        <f t="shared" si="25"/>
        <v>0</v>
      </c>
      <c r="L99" s="14">
        <v>15623</v>
      </c>
      <c r="M99" s="21" t="b">
        <f t="shared" si="26"/>
        <v>0</v>
      </c>
      <c r="N99" s="14">
        <v>13220</v>
      </c>
      <c r="O99" s="21" t="b">
        <f t="shared" si="27"/>
        <v>0</v>
      </c>
      <c r="P99" s="5">
        <v>12268</v>
      </c>
      <c r="Q99" s="21" t="b">
        <f t="shared" si="28"/>
        <v>0</v>
      </c>
      <c r="R99" s="5">
        <v>34226</v>
      </c>
      <c r="S99" s="21" t="b">
        <f t="shared" si="29"/>
        <v>0</v>
      </c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</row>
    <row r="100" spans="1:72" s="19" customFormat="1" ht="16.5">
      <c r="A100" s="6" t="s">
        <v>1089</v>
      </c>
      <c r="B100" s="6" t="s">
        <v>106</v>
      </c>
      <c r="C100" s="4" t="s">
        <v>54</v>
      </c>
      <c r="D100" s="10">
        <v>1992</v>
      </c>
      <c r="E100" s="4" t="s">
        <v>78</v>
      </c>
      <c r="F100" s="14">
        <v>30314</v>
      </c>
      <c r="G100" s="21" t="b">
        <f t="shared" si="24"/>
        <v>0</v>
      </c>
      <c r="H100" s="14"/>
      <c r="I100" s="4"/>
      <c r="J100" s="5">
        <v>5764</v>
      </c>
      <c r="K100" s="21" t="b">
        <f t="shared" si="25"/>
        <v>0</v>
      </c>
      <c r="L100" s="14">
        <v>15708</v>
      </c>
      <c r="M100" s="21" t="b">
        <f t="shared" si="26"/>
        <v>0</v>
      </c>
      <c r="N100" s="14">
        <v>13324</v>
      </c>
      <c r="O100" s="21" t="b">
        <f t="shared" si="27"/>
        <v>0</v>
      </c>
      <c r="P100" s="5" t="s">
        <v>283</v>
      </c>
      <c r="Q100" s="21" t="b">
        <f t="shared" si="28"/>
        <v>0</v>
      </c>
      <c r="R100" s="5">
        <v>33628</v>
      </c>
      <c r="S100" s="21" t="b">
        <f t="shared" si="29"/>
        <v>0</v>
      </c>
      <c r="T100" s="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</row>
    <row r="101" spans="1:72">
      <c r="A101" s="6" t="s">
        <v>1090</v>
      </c>
      <c r="B101" s="6" t="s">
        <v>468</v>
      </c>
      <c r="C101" s="4" t="s">
        <v>54</v>
      </c>
      <c r="D101" s="10">
        <v>1994</v>
      </c>
      <c r="E101" s="4" t="s">
        <v>78</v>
      </c>
      <c r="F101" s="14">
        <v>31755</v>
      </c>
      <c r="G101" s="21" t="b">
        <f t="shared" si="24"/>
        <v>0</v>
      </c>
      <c r="H101" s="14"/>
      <c r="I101" s="4"/>
      <c r="J101" s="5">
        <v>5904</v>
      </c>
      <c r="K101" s="21" t="b">
        <f t="shared" si="25"/>
        <v>0</v>
      </c>
      <c r="L101" s="14">
        <v>20313</v>
      </c>
      <c r="M101" s="21" t="b">
        <f t="shared" si="26"/>
        <v>0</v>
      </c>
      <c r="N101" s="14">
        <v>13769</v>
      </c>
      <c r="O101" s="21" t="b">
        <f t="shared" si="27"/>
        <v>0</v>
      </c>
      <c r="P101" s="5">
        <v>13621</v>
      </c>
      <c r="Q101" s="21" t="b">
        <f t="shared" si="28"/>
        <v>0</v>
      </c>
      <c r="R101" s="5">
        <v>34780</v>
      </c>
      <c r="S101" s="21" t="b">
        <f t="shared" si="29"/>
        <v>0</v>
      </c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</row>
    <row r="102" spans="1:72">
      <c r="A102" s="6" t="s">
        <v>1019</v>
      </c>
      <c r="B102" s="6" t="s">
        <v>606</v>
      </c>
      <c r="C102" s="4" t="s">
        <v>54</v>
      </c>
      <c r="D102" s="10">
        <v>1996</v>
      </c>
      <c r="E102" s="22" t="s">
        <v>77</v>
      </c>
      <c r="F102" s="14">
        <v>32766</v>
      </c>
      <c r="G102" s="21" t="b">
        <f t="shared" si="24"/>
        <v>0</v>
      </c>
      <c r="H102" s="14"/>
      <c r="I102" s="4"/>
      <c r="J102" s="5">
        <v>5964</v>
      </c>
      <c r="K102" s="21" t="b">
        <f t="shared" si="25"/>
        <v>0</v>
      </c>
      <c r="L102" s="14">
        <v>20062</v>
      </c>
      <c r="M102" s="21" t="b">
        <f t="shared" si="26"/>
        <v>0</v>
      </c>
      <c r="N102" s="14">
        <v>13987</v>
      </c>
      <c r="O102" s="21" t="b">
        <f t="shared" si="27"/>
        <v>0</v>
      </c>
      <c r="P102" s="5" t="s">
        <v>283</v>
      </c>
      <c r="Q102" s="21" t="b">
        <f t="shared" si="28"/>
        <v>0</v>
      </c>
      <c r="R102" s="5">
        <v>35785</v>
      </c>
      <c r="S102" s="21" t="b">
        <f t="shared" si="29"/>
        <v>0</v>
      </c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</row>
    <row r="103" spans="1:72" ht="16.5">
      <c r="A103" s="6" t="s">
        <v>358</v>
      </c>
      <c r="B103" s="6" t="s">
        <v>864</v>
      </c>
      <c r="C103" s="4" t="s">
        <v>54</v>
      </c>
      <c r="D103" s="7">
        <v>1996</v>
      </c>
      <c r="E103" s="22" t="s">
        <v>77</v>
      </c>
      <c r="F103" s="14">
        <v>35682</v>
      </c>
      <c r="G103" s="21" t="b">
        <f t="shared" si="24"/>
        <v>0</v>
      </c>
      <c r="H103" s="14"/>
      <c r="I103" s="4"/>
      <c r="J103" s="5">
        <v>5507</v>
      </c>
      <c r="K103" s="21" t="b">
        <f t="shared" si="25"/>
        <v>0</v>
      </c>
      <c r="L103" s="14">
        <v>20685</v>
      </c>
      <c r="M103" s="21" t="b">
        <f t="shared" si="26"/>
        <v>0</v>
      </c>
      <c r="N103" s="14">
        <v>15029</v>
      </c>
      <c r="O103" s="21" t="b">
        <f t="shared" si="27"/>
        <v>0</v>
      </c>
      <c r="P103" s="5">
        <v>13738</v>
      </c>
      <c r="Q103" s="21" t="b">
        <f t="shared" si="28"/>
        <v>0</v>
      </c>
      <c r="R103" s="5">
        <v>41571</v>
      </c>
      <c r="S103" s="21" t="b">
        <f t="shared" si="29"/>
        <v>0</v>
      </c>
      <c r="T103" s="30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</row>
    <row r="104" spans="1:72" ht="16.5">
      <c r="A104" s="6" t="s">
        <v>1091</v>
      </c>
      <c r="B104" s="6" t="s">
        <v>1092</v>
      </c>
      <c r="C104" s="4" t="s">
        <v>54</v>
      </c>
      <c r="D104" s="10">
        <v>1992</v>
      </c>
      <c r="E104" s="4" t="s">
        <v>78</v>
      </c>
      <c r="F104" s="14">
        <v>31612</v>
      </c>
      <c r="G104" s="21" t="b">
        <f t="shared" si="24"/>
        <v>0</v>
      </c>
      <c r="H104" s="14"/>
      <c r="I104" s="4"/>
      <c r="J104" s="5">
        <v>5429</v>
      </c>
      <c r="K104" s="21" t="b">
        <f t="shared" si="25"/>
        <v>0</v>
      </c>
      <c r="L104" s="14">
        <v>15917</v>
      </c>
      <c r="M104" s="21" t="b">
        <f t="shared" si="26"/>
        <v>0</v>
      </c>
      <c r="N104" s="14">
        <v>13305</v>
      </c>
      <c r="O104" s="21" t="b">
        <f t="shared" si="27"/>
        <v>0</v>
      </c>
      <c r="P104" s="5">
        <v>14332</v>
      </c>
      <c r="Q104" s="21" t="b">
        <f t="shared" si="28"/>
        <v>0</v>
      </c>
      <c r="R104" s="5" t="s">
        <v>283</v>
      </c>
      <c r="S104" s="21" t="b">
        <f t="shared" si="29"/>
        <v>0</v>
      </c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  <c r="BM104" s="41"/>
      <c r="BN104" s="41"/>
      <c r="BO104" s="41"/>
      <c r="BP104" s="41"/>
      <c r="BQ104" s="41"/>
      <c r="BR104" s="41"/>
      <c r="BS104" s="41"/>
      <c r="BT104" s="41"/>
    </row>
    <row r="105" spans="1:72">
      <c r="A105" s="6" t="s">
        <v>865</v>
      </c>
      <c r="B105" s="6" t="s">
        <v>724</v>
      </c>
      <c r="C105" s="4" t="s">
        <v>54</v>
      </c>
      <c r="D105" s="7">
        <v>1996</v>
      </c>
      <c r="E105" s="22" t="s">
        <v>77</v>
      </c>
      <c r="F105" s="14">
        <v>32907</v>
      </c>
      <c r="G105" s="21" t="b">
        <f t="shared" si="24"/>
        <v>0</v>
      </c>
      <c r="H105" s="14"/>
      <c r="I105" s="4"/>
      <c r="J105" s="5"/>
      <c r="K105" s="21" t="b">
        <f t="shared" si="25"/>
        <v>0</v>
      </c>
      <c r="L105" s="14">
        <v>20794</v>
      </c>
      <c r="M105" s="21" t="b">
        <f t="shared" si="26"/>
        <v>0</v>
      </c>
      <c r="N105" s="5">
        <v>13366</v>
      </c>
      <c r="O105" s="21" t="b">
        <f t="shared" si="27"/>
        <v>0</v>
      </c>
      <c r="P105" s="5">
        <v>13400</v>
      </c>
      <c r="Q105" s="21" t="b">
        <f t="shared" si="28"/>
        <v>0</v>
      </c>
      <c r="R105" s="5"/>
      <c r="S105" s="21" t="b">
        <f t="shared" si="29"/>
        <v>0</v>
      </c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</row>
    <row r="106" spans="1:72">
      <c r="A106" s="6" t="s">
        <v>867</v>
      </c>
      <c r="B106" s="6" t="s">
        <v>284</v>
      </c>
      <c r="C106" s="4" t="s">
        <v>46</v>
      </c>
      <c r="D106" s="7">
        <v>1997</v>
      </c>
      <c r="E106" s="4" t="s">
        <v>76</v>
      </c>
      <c r="F106" s="14"/>
      <c r="G106" s="21" t="b">
        <f t="shared" si="24"/>
        <v>0</v>
      </c>
      <c r="H106" s="14"/>
      <c r="I106" s="4"/>
      <c r="J106" s="5"/>
      <c r="K106" s="21" t="b">
        <f t="shared" si="25"/>
        <v>0</v>
      </c>
      <c r="L106" s="5"/>
      <c r="M106" s="21" t="b">
        <f t="shared" si="26"/>
        <v>0</v>
      </c>
      <c r="N106" s="5">
        <v>13319</v>
      </c>
      <c r="O106" s="21" t="b">
        <f t="shared" si="27"/>
        <v>0</v>
      </c>
      <c r="P106" s="5">
        <v>13391</v>
      </c>
      <c r="Q106" s="21" t="b">
        <f t="shared" si="28"/>
        <v>0</v>
      </c>
      <c r="R106" s="14"/>
      <c r="S106" s="21" t="b">
        <f t="shared" si="29"/>
        <v>0</v>
      </c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</row>
    <row r="107" spans="1:72">
      <c r="A107" s="26" t="s">
        <v>802</v>
      </c>
      <c r="B107" s="26" t="s">
        <v>462</v>
      </c>
      <c r="C107" s="4" t="s">
        <v>46</v>
      </c>
      <c r="D107" s="40">
        <v>1998</v>
      </c>
      <c r="E107" s="4" t="s">
        <v>76</v>
      </c>
      <c r="F107" s="14"/>
      <c r="G107" s="21" t="b">
        <f t="shared" si="24"/>
        <v>0</v>
      </c>
      <c r="H107" s="14"/>
      <c r="I107" s="21"/>
      <c r="J107" s="5">
        <v>13501</v>
      </c>
      <c r="K107" s="21" t="b">
        <f t="shared" si="25"/>
        <v>0</v>
      </c>
      <c r="L107" s="5"/>
      <c r="M107" s="21" t="b">
        <f t="shared" si="26"/>
        <v>0</v>
      </c>
      <c r="N107" s="5"/>
      <c r="O107" s="21" t="b">
        <f t="shared" si="27"/>
        <v>0</v>
      </c>
      <c r="P107" s="5"/>
      <c r="Q107" s="21" t="b">
        <f t="shared" si="28"/>
        <v>0</v>
      </c>
      <c r="R107" s="5"/>
      <c r="S107" s="21" t="b">
        <f t="shared" si="29"/>
        <v>0</v>
      </c>
      <c r="T107" s="45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</row>
    <row r="108" spans="1:72">
      <c r="A108" s="6" t="s">
        <v>805</v>
      </c>
      <c r="B108" s="6" t="s">
        <v>503</v>
      </c>
      <c r="C108" s="4" t="s">
        <v>46</v>
      </c>
      <c r="D108" s="7">
        <v>1999</v>
      </c>
      <c r="E108" s="4" t="s">
        <v>75</v>
      </c>
      <c r="F108" s="14">
        <v>32694</v>
      </c>
      <c r="G108" s="21" t="b">
        <f t="shared" si="24"/>
        <v>0</v>
      </c>
      <c r="H108" s="14"/>
      <c r="I108" s="4"/>
      <c r="J108" s="5">
        <v>5778</v>
      </c>
      <c r="K108" s="21" t="b">
        <f t="shared" si="25"/>
        <v>0</v>
      </c>
      <c r="L108" s="14"/>
      <c r="M108" s="21" t="b">
        <f t="shared" si="26"/>
        <v>0</v>
      </c>
      <c r="N108" s="5">
        <v>13532.5</v>
      </c>
      <c r="O108" s="21" t="str">
        <f t="shared" si="27"/>
        <v>Q</v>
      </c>
      <c r="P108" s="5">
        <v>12824</v>
      </c>
      <c r="Q108" s="21" t="str">
        <f t="shared" si="28"/>
        <v>Q</v>
      </c>
      <c r="R108" s="5"/>
      <c r="S108" s="21" t="b">
        <f t="shared" si="29"/>
        <v>0</v>
      </c>
      <c r="T108" s="41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</row>
    <row r="109" spans="1:72">
      <c r="A109" s="26" t="s">
        <v>803</v>
      </c>
      <c r="B109" s="26" t="s">
        <v>86</v>
      </c>
      <c r="C109" s="4" t="s">
        <v>46</v>
      </c>
      <c r="D109" s="40">
        <v>1999</v>
      </c>
      <c r="E109" s="4" t="s">
        <v>75</v>
      </c>
      <c r="F109" s="14">
        <v>34029</v>
      </c>
      <c r="G109" s="21" t="b">
        <f t="shared" si="24"/>
        <v>0</v>
      </c>
      <c r="H109" s="14"/>
      <c r="I109" s="21"/>
      <c r="J109" s="5">
        <v>11470</v>
      </c>
      <c r="K109" s="21" t="b">
        <f t="shared" si="25"/>
        <v>0</v>
      </c>
      <c r="L109" s="5"/>
      <c r="M109" s="21" t="b">
        <f t="shared" si="26"/>
        <v>0</v>
      </c>
      <c r="N109" s="5">
        <v>15604.5</v>
      </c>
      <c r="O109" s="21" t="b">
        <f t="shared" si="27"/>
        <v>0</v>
      </c>
      <c r="P109" s="5">
        <v>14025</v>
      </c>
      <c r="Q109" s="21" t="b">
        <f t="shared" si="28"/>
        <v>0</v>
      </c>
      <c r="R109" s="5"/>
      <c r="S109" s="21" t="b">
        <f t="shared" si="29"/>
        <v>0</v>
      </c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</row>
    <row r="110" spans="1:72">
      <c r="A110" s="6" t="s">
        <v>872</v>
      </c>
      <c r="B110" s="6" t="s">
        <v>127</v>
      </c>
      <c r="C110" s="4" t="s">
        <v>46</v>
      </c>
      <c r="D110" s="7">
        <v>2002</v>
      </c>
      <c r="E110" s="4" t="s">
        <v>277</v>
      </c>
      <c r="F110" s="14"/>
      <c r="G110" s="21" t="b">
        <f t="shared" si="24"/>
        <v>0</v>
      </c>
      <c r="H110" s="14"/>
      <c r="I110" s="4"/>
      <c r="J110" s="5"/>
      <c r="K110" s="21" t="b">
        <f t="shared" si="25"/>
        <v>0</v>
      </c>
      <c r="L110" s="5"/>
      <c r="M110" s="21" t="b">
        <f t="shared" si="26"/>
        <v>0</v>
      </c>
      <c r="N110" s="5">
        <v>14521.5</v>
      </c>
      <c r="O110" s="21" t="b">
        <f t="shared" si="27"/>
        <v>0</v>
      </c>
      <c r="P110" s="5">
        <v>12029</v>
      </c>
      <c r="Q110" s="21" t="b">
        <f t="shared" si="28"/>
        <v>0</v>
      </c>
      <c r="R110" s="14"/>
      <c r="S110" s="21" t="b">
        <f t="shared" si="29"/>
        <v>0</v>
      </c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</row>
    <row r="111" spans="1:72">
      <c r="A111" s="26" t="s">
        <v>790</v>
      </c>
      <c r="B111" s="26" t="s">
        <v>791</v>
      </c>
      <c r="C111" s="4" t="s">
        <v>46</v>
      </c>
      <c r="D111" s="40">
        <v>1994</v>
      </c>
      <c r="E111" s="4" t="s">
        <v>78</v>
      </c>
      <c r="F111" s="14">
        <v>33181</v>
      </c>
      <c r="G111" s="21" t="b">
        <f t="shared" si="24"/>
        <v>0</v>
      </c>
      <c r="H111" s="14"/>
      <c r="I111" s="21"/>
      <c r="J111" s="5">
        <v>5651</v>
      </c>
      <c r="K111" s="21" t="b">
        <f t="shared" si="25"/>
        <v>0</v>
      </c>
      <c r="L111" s="5">
        <v>20550</v>
      </c>
      <c r="M111" s="21" t="b">
        <f t="shared" si="26"/>
        <v>0</v>
      </c>
      <c r="N111" s="5"/>
      <c r="O111" s="21" t="b">
        <f t="shared" si="27"/>
        <v>0</v>
      </c>
      <c r="P111" s="5"/>
      <c r="Q111" s="21" t="b">
        <f t="shared" si="28"/>
        <v>0</v>
      </c>
      <c r="R111" s="5"/>
      <c r="S111" s="21" t="b">
        <f t="shared" si="29"/>
        <v>0</v>
      </c>
      <c r="T111" s="19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</row>
    <row r="112" spans="1:72">
      <c r="A112" s="26" t="s">
        <v>808</v>
      </c>
      <c r="B112" s="26" t="s">
        <v>809</v>
      </c>
      <c r="C112" s="4" t="s">
        <v>46</v>
      </c>
      <c r="D112" s="40">
        <v>2000</v>
      </c>
      <c r="E112" s="4" t="s">
        <v>75</v>
      </c>
      <c r="F112" s="14">
        <v>35397</v>
      </c>
      <c r="G112" s="21" t="b">
        <f t="shared" si="24"/>
        <v>0</v>
      </c>
      <c r="H112" s="14"/>
      <c r="I112" s="21"/>
      <c r="J112" s="5">
        <v>12818</v>
      </c>
      <c r="K112" s="21" t="b">
        <f t="shared" si="25"/>
        <v>0</v>
      </c>
      <c r="L112" s="5"/>
      <c r="M112" s="21" t="b">
        <f t="shared" si="26"/>
        <v>0</v>
      </c>
      <c r="N112" s="5"/>
      <c r="O112" s="21" t="b">
        <f t="shared" si="27"/>
        <v>0</v>
      </c>
      <c r="P112" s="5"/>
      <c r="Q112" s="21" t="b">
        <f t="shared" si="28"/>
        <v>0</v>
      </c>
      <c r="R112" s="5"/>
      <c r="S112" s="21" t="b">
        <f t="shared" si="29"/>
        <v>0</v>
      </c>
      <c r="T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</row>
    <row r="113" spans="1:72">
      <c r="A113" s="26" t="s">
        <v>797</v>
      </c>
      <c r="B113" s="26" t="s">
        <v>798</v>
      </c>
      <c r="C113" s="4" t="s">
        <v>46</v>
      </c>
      <c r="D113" s="40">
        <v>1997</v>
      </c>
      <c r="E113" s="4" t="s">
        <v>76</v>
      </c>
      <c r="F113" s="14">
        <v>30377</v>
      </c>
      <c r="G113" s="21" t="b">
        <f t="shared" si="24"/>
        <v>0</v>
      </c>
      <c r="H113" s="14"/>
      <c r="I113" s="21"/>
      <c r="J113" s="5">
        <v>5685</v>
      </c>
      <c r="K113" s="21" t="b">
        <f t="shared" si="25"/>
        <v>0</v>
      </c>
      <c r="L113" s="5"/>
      <c r="M113" s="21" t="b">
        <f t="shared" si="26"/>
        <v>0</v>
      </c>
      <c r="N113" s="5">
        <v>13318</v>
      </c>
      <c r="O113" s="21" t="b">
        <f t="shared" si="27"/>
        <v>0</v>
      </c>
      <c r="P113" s="5">
        <v>12081</v>
      </c>
      <c r="Q113" s="21" t="str">
        <f t="shared" si="28"/>
        <v>Q</v>
      </c>
      <c r="R113" s="5"/>
      <c r="S113" s="21" t="b">
        <f t="shared" si="29"/>
        <v>0</v>
      </c>
      <c r="T113" s="18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</row>
    <row r="114" spans="1:72">
      <c r="A114" s="6" t="s">
        <v>868</v>
      </c>
      <c r="B114" s="6" t="s">
        <v>285</v>
      </c>
      <c r="C114" s="4" t="s">
        <v>46</v>
      </c>
      <c r="D114" s="7">
        <v>1997</v>
      </c>
      <c r="E114" s="4" t="s">
        <v>76</v>
      </c>
      <c r="F114" s="14">
        <v>25434</v>
      </c>
      <c r="G114" s="21" t="b">
        <f t="shared" ref="G114:G145" si="30">IF(AND(E114="Sénior",F114&lt;=24096,F114&gt;1),"Q",IF(AND(E114="Junior",F114&lt;=24800,F114&gt;1),"Q",IF(AND(E114="Cadette",F114&lt;=25357,F114&gt;1),"Q",IF(AND(E114="Minime",F114&lt;=30830,F114&gt;1),"Q"))))</f>
        <v>0</v>
      </c>
      <c r="H114" s="14"/>
      <c r="I114" s="4"/>
      <c r="J114" s="5"/>
      <c r="K114" s="21" t="b">
        <f t="shared" ref="K114:K145" si="31">IF(AND(E114="Sénior",J114&lt;=4639,J114&gt;1),"Q",IF(AND(E114="Junior",J114&lt;=4900,J114&gt;1),"Q",IF(AND(E114="Cadette",J114&lt;=5142,J114&gt;1),"Q",IF(AND(E114="Minime",J114&lt;=5447,J114&gt;1),"Q"))))</f>
        <v>0</v>
      </c>
      <c r="L114" s="14"/>
      <c r="M114" s="21" t="b">
        <f t="shared" ref="M114:M145" si="32">IF(AND(E114="Sénior",L114&lt;=13803,L114&gt;1),"Q",IF(AND(E114="Junior",L114&lt;=14300,L114&gt;1),"Q",IF(AND(E114="Cadette",L114&lt;=15017,L114&gt;1),"Q",IF(AND(E114="Minime",L114&lt;=20000,L114&gt;1),"Q"))))</f>
        <v>0</v>
      </c>
      <c r="N114" s="5">
        <v>13659.5</v>
      </c>
      <c r="O114" s="21" t="b">
        <f t="shared" ref="O114:O145" si="33">IF(AND(E114="Sénior",N114&lt;=11803,N114&gt;1),"Q",IF(AND(E114="Junior",N114&lt;=12200,N114&gt;1),"Q",IF(AND(E114="Cadette",N114&lt;=13104,N114&gt;1),"Q",IF(AND(E114="Minime",N114&lt;=13857,N114&gt;1),"Q"))))</f>
        <v>0</v>
      </c>
      <c r="P114" s="5">
        <v>11927</v>
      </c>
      <c r="Q114" s="21" t="str">
        <f t="shared" ref="Q114:Q145" si="34">IF(AND(E114="Sénior",P114&lt;=11583,P114&gt;1),"Q",IF(AND(E114="Junior",P114&lt;=11900,P114&gt;1),"Q",IF(AND(E114="Cadette",P114&lt;=12408,P114&gt;1),"Q",IF(AND(E114="Minime",P114&lt;=13052,P114&gt;1),"Q"))))</f>
        <v>Q</v>
      </c>
      <c r="R114" s="5">
        <v>31730</v>
      </c>
      <c r="S114" s="21" t="str">
        <f t="shared" ref="S114:S145" si="35">IF(AND(E114="Sénior",R114&lt;=30790,R114&gt;1),"Q",IF(AND(E114="Junior",R114&lt;=31500,R114&gt;1),"Q",IF(AND(E114="Cadette",R114&lt;=32198,R114&gt;1),"Q",IF(AND(E114="Minime",R114&lt;=34276,R114&gt;1),"Q"))))</f>
        <v>Q</v>
      </c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</row>
    <row r="115" spans="1:72">
      <c r="A115" s="26" t="s">
        <v>804</v>
      </c>
      <c r="B115" s="26" t="s">
        <v>759</v>
      </c>
      <c r="C115" s="4" t="s">
        <v>46</v>
      </c>
      <c r="D115" s="40">
        <v>1999</v>
      </c>
      <c r="E115" s="4" t="s">
        <v>75</v>
      </c>
      <c r="F115" s="14">
        <v>25498</v>
      </c>
      <c r="G115" s="21" t="str">
        <f t="shared" si="30"/>
        <v>Q</v>
      </c>
      <c r="H115" s="14"/>
      <c r="I115" s="21"/>
      <c r="J115" s="5">
        <v>5673</v>
      </c>
      <c r="K115" s="21" t="b">
        <f t="shared" si="31"/>
        <v>0</v>
      </c>
      <c r="L115" s="5"/>
      <c r="M115" s="21" t="b">
        <f t="shared" si="32"/>
        <v>0</v>
      </c>
      <c r="N115" s="5">
        <v>13826.5</v>
      </c>
      <c r="O115" s="21" t="str">
        <f t="shared" si="33"/>
        <v>Q</v>
      </c>
      <c r="P115" s="5">
        <v>12855</v>
      </c>
      <c r="Q115" s="21" t="str">
        <f t="shared" si="34"/>
        <v>Q</v>
      </c>
      <c r="R115" s="5"/>
      <c r="S115" s="21" t="b">
        <f t="shared" si="35"/>
        <v>0</v>
      </c>
      <c r="T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</row>
    <row r="116" spans="1:72" ht="16.5">
      <c r="A116" s="26" t="s">
        <v>671</v>
      </c>
      <c r="B116" s="26" t="s">
        <v>428</v>
      </c>
      <c r="C116" s="4" t="s">
        <v>1107</v>
      </c>
      <c r="D116" s="40">
        <v>2005</v>
      </c>
      <c r="E116" s="4" t="s">
        <v>328</v>
      </c>
      <c r="F116" s="14"/>
      <c r="G116" s="21" t="b">
        <f t="shared" si="30"/>
        <v>0</v>
      </c>
      <c r="H116" s="14"/>
      <c r="I116" s="21"/>
      <c r="J116" s="5">
        <v>15533</v>
      </c>
      <c r="K116" s="21" t="b">
        <f t="shared" si="31"/>
        <v>0</v>
      </c>
      <c r="L116" s="5"/>
      <c r="M116" s="21" t="b">
        <f t="shared" si="32"/>
        <v>0</v>
      </c>
      <c r="N116" s="5"/>
      <c r="O116" s="21" t="b">
        <f t="shared" si="33"/>
        <v>0</v>
      </c>
      <c r="P116" s="5">
        <v>12686</v>
      </c>
      <c r="Q116" s="21" t="b">
        <f t="shared" si="34"/>
        <v>0</v>
      </c>
      <c r="R116" s="14"/>
      <c r="S116" s="21" t="b">
        <f t="shared" si="35"/>
        <v>0</v>
      </c>
      <c r="T116" s="30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</row>
    <row r="117" spans="1:72">
      <c r="A117" s="6" t="s">
        <v>1077</v>
      </c>
      <c r="B117" s="6" t="s">
        <v>822</v>
      </c>
      <c r="C117" s="4" t="s">
        <v>1107</v>
      </c>
      <c r="D117" s="10">
        <v>2003</v>
      </c>
      <c r="E117" s="40" t="s">
        <v>276</v>
      </c>
      <c r="F117" s="14" t="s">
        <v>283</v>
      </c>
      <c r="G117" s="21" t="b">
        <f t="shared" si="30"/>
        <v>0</v>
      </c>
      <c r="H117" s="14">
        <v>21585</v>
      </c>
      <c r="I117" s="4"/>
      <c r="J117" s="5">
        <v>10136</v>
      </c>
      <c r="K117" s="21" t="b">
        <f t="shared" si="31"/>
        <v>0</v>
      </c>
      <c r="L117" s="14" t="s">
        <v>283</v>
      </c>
      <c r="M117" s="21" t="b">
        <f t="shared" si="32"/>
        <v>0</v>
      </c>
      <c r="N117" s="14" t="s">
        <v>283</v>
      </c>
      <c r="O117" s="21" t="b">
        <f t="shared" si="33"/>
        <v>0</v>
      </c>
      <c r="P117" s="5">
        <v>13561</v>
      </c>
      <c r="Q117" s="21" t="b">
        <f t="shared" si="34"/>
        <v>0</v>
      </c>
      <c r="R117" s="5" t="s">
        <v>283</v>
      </c>
      <c r="S117" s="21" t="b">
        <f t="shared" si="35"/>
        <v>0</v>
      </c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</row>
    <row r="118" spans="1:72" s="19" customFormat="1">
      <c r="A118" s="6" t="s">
        <v>1078</v>
      </c>
      <c r="B118" s="6" t="s">
        <v>1010</v>
      </c>
      <c r="C118" s="4" t="s">
        <v>1107</v>
      </c>
      <c r="D118" s="10">
        <v>2003</v>
      </c>
      <c r="E118" s="40" t="s">
        <v>276</v>
      </c>
      <c r="F118" s="14" t="s">
        <v>283</v>
      </c>
      <c r="G118" s="21" t="b">
        <f t="shared" si="30"/>
        <v>0</v>
      </c>
      <c r="H118" s="14">
        <v>23044</v>
      </c>
      <c r="I118" s="4"/>
      <c r="J118" s="5">
        <v>12004</v>
      </c>
      <c r="K118" s="21" t="b">
        <f t="shared" si="31"/>
        <v>0</v>
      </c>
      <c r="L118" s="14" t="s">
        <v>283</v>
      </c>
      <c r="M118" s="21" t="b">
        <f t="shared" si="32"/>
        <v>0</v>
      </c>
      <c r="N118" s="14" t="s">
        <v>283</v>
      </c>
      <c r="O118" s="21" t="b">
        <f t="shared" si="33"/>
        <v>0</v>
      </c>
      <c r="P118" s="5">
        <v>14264</v>
      </c>
      <c r="Q118" s="21" t="b">
        <f t="shared" si="34"/>
        <v>0</v>
      </c>
      <c r="R118" s="5" t="s">
        <v>283</v>
      </c>
      <c r="S118" s="21" t="b">
        <f t="shared" si="35"/>
        <v>0</v>
      </c>
      <c r="T118" s="1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</row>
    <row r="119" spans="1:72" s="18" customFormat="1">
      <c r="A119" s="6" t="s">
        <v>1080</v>
      </c>
      <c r="B119" s="6" t="s">
        <v>1081</v>
      </c>
      <c r="C119" s="4" t="s">
        <v>1107</v>
      </c>
      <c r="D119" s="10">
        <v>2003</v>
      </c>
      <c r="E119" s="40" t="s">
        <v>276</v>
      </c>
      <c r="F119" s="14" t="s">
        <v>283</v>
      </c>
      <c r="G119" s="21" t="b">
        <f t="shared" si="30"/>
        <v>0</v>
      </c>
      <c r="H119" s="14" t="s">
        <v>283</v>
      </c>
      <c r="I119" s="4"/>
      <c r="J119" s="5">
        <v>13587</v>
      </c>
      <c r="K119" s="21" t="b">
        <f t="shared" si="31"/>
        <v>0</v>
      </c>
      <c r="L119" s="14" t="s">
        <v>283</v>
      </c>
      <c r="M119" s="21" t="b">
        <f t="shared" si="32"/>
        <v>0</v>
      </c>
      <c r="N119" s="14" t="s">
        <v>283</v>
      </c>
      <c r="O119" s="21" t="b">
        <f t="shared" si="33"/>
        <v>0</v>
      </c>
      <c r="P119" s="5">
        <v>15769</v>
      </c>
      <c r="Q119" s="21" t="b">
        <f t="shared" si="34"/>
        <v>0</v>
      </c>
      <c r="R119" s="5" t="s">
        <v>283</v>
      </c>
      <c r="S119" s="21" t="b">
        <f t="shared" si="35"/>
        <v>0</v>
      </c>
      <c r="T119" s="1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</row>
    <row r="120" spans="1:72" s="32" customFormat="1">
      <c r="A120" s="6" t="s">
        <v>1080</v>
      </c>
      <c r="B120" s="6" t="s">
        <v>1083</v>
      </c>
      <c r="C120" s="4" t="s">
        <v>1107</v>
      </c>
      <c r="D120" s="10">
        <v>2003</v>
      </c>
      <c r="E120" s="40" t="s">
        <v>276</v>
      </c>
      <c r="F120" s="14" t="s">
        <v>283</v>
      </c>
      <c r="G120" s="21" t="b">
        <f t="shared" si="30"/>
        <v>0</v>
      </c>
      <c r="H120" s="14" t="s">
        <v>283</v>
      </c>
      <c r="I120" s="4"/>
      <c r="J120" s="5">
        <v>13942</v>
      </c>
      <c r="K120" s="21" t="b">
        <f t="shared" si="31"/>
        <v>0</v>
      </c>
      <c r="L120" s="14" t="s">
        <v>283</v>
      </c>
      <c r="M120" s="21" t="b">
        <f t="shared" si="32"/>
        <v>0</v>
      </c>
      <c r="N120" s="14" t="s">
        <v>283</v>
      </c>
      <c r="O120" s="21" t="b">
        <f t="shared" si="33"/>
        <v>0</v>
      </c>
      <c r="P120" s="5">
        <v>21906</v>
      </c>
      <c r="Q120" s="21" t="b">
        <f t="shared" si="34"/>
        <v>0</v>
      </c>
      <c r="R120" s="5" t="s">
        <v>283</v>
      </c>
      <c r="S120" s="21" t="b">
        <f t="shared" si="35"/>
        <v>0</v>
      </c>
      <c r="T120" s="1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</row>
    <row r="121" spans="1:72" s="19" customFormat="1">
      <c r="A121" s="6" t="s">
        <v>1138</v>
      </c>
      <c r="B121" s="6" t="s">
        <v>1011</v>
      </c>
      <c r="C121" s="4" t="s">
        <v>1107</v>
      </c>
      <c r="D121" s="10">
        <v>1989</v>
      </c>
      <c r="E121" s="4" t="s">
        <v>78</v>
      </c>
      <c r="F121" s="14">
        <v>52066</v>
      </c>
      <c r="G121" s="21" t="b">
        <f t="shared" si="30"/>
        <v>0</v>
      </c>
      <c r="H121" s="14"/>
      <c r="I121" s="4"/>
      <c r="J121" s="5"/>
      <c r="K121" s="21" t="b">
        <f t="shared" si="31"/>
        <v>0</v>
      </c>
      <c r="L121" s="14"/>
      <c r="M121" s="21" t="b">
        <f t="shared" si="32"/>
        <v>0</v>
      </c>
      <c r="N121" s="14">
        <v>20766</v>
      </c>
      <c r="O121" s="21" t="b">
        <f t="shared" si="33"/>
        <v>0</v>
      </c>
      <c r="P121" s="5"/>
      <c r="Q121" s="21" t="b">
        <f t="shared" si="34"/>
        <v>0</v>
      </c>
      <c r="R121" s="5"/>
      <c r="S121" s="21" t="b">
        <f t="shared" si="35"/>
        <v>0</v>
      </c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</row>
    <row r="122" spans="1:72" s="19" customFormat="1">
      <c r="A122" s="6" t="s">
        <v>1016</v>
      </c>
      <c r="B122" s="6" t="s">
        <v>1026</v>
      </c>
      <c r="C122" s="4" t="s">
        <v>1107</v>
      </c>
      <c r="D122" s="10">
        <v>2007</v>
      </c>
      <c r="E122" s="4" t="s">
        <v>328</v>
      </c>
      <c r="F122" s="14" t="s">
        <v>283</v>
      </c>
      <c r="G122" s="21" t="b">
        <f t="shared" si="30"/>
        <v>0</v>
      </c>
      <c r="H122" s="14"/>
      <c r="I122" s="4"/>
      <c r="J122" s="5">
        <v>5782</v>
      </c>
      <c r="K122" s="21" t="b">
        <f t="shared" si="31"/>
        <v>0</v>
      </c>
      <c r="L122" s="14" t="s">
        <v>283</v>
      </c>
      <c r="M122" s="21" t="b">
        <f t="shared" si="32"/>
        <v>0</v>
      </c>
      <c r="N122" s="14"/>
      <c r="O122" s="21" t="b">
        <f t="shared" si="33"/>
        <v>0</v>
      </c>
      <c r="P122" s="5">
        <v>12935</v>
      </c>
      <c r="Q122" s="21" t="b">
        <f t="shared" si="34"/>
        <v>0</v>
      </c>
      <c r="R122" s="5" t="s">
        <v>283</v>
      </c>
      <c r="S122" s="21" t="b">
        <f t="shared" si="35"/>
        <v>0</v>
      </c>
      <c r="T122" s="41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</row>
    <row r="123" spans="1:72" s="19" customFormat="1">
      <c r="A123" s="6" t="s">
        <v>1139</v>
      </c>
      <c r="B123" s="6" t="s">
        <v>476</v>
      </c>
      <c r="C123" s="4" t="s">
        <v>1107</v>
      </c>
      <c r="D123" s="10">
        <v>1996</v>
      </c>
      <c r="E123" s="22" t="s">
        <v>77</v>
      </c>
      <c r="F123" s="14">
        <v>35884</v>
      </c>
      <c r="G123" s="21" t="b">
        <f t="shared" si="30"/>
        <v>0</v>
      </c>
      <c r="H123" s="14"/>
      <c r="I123" s="4"/>
      <c r="J123" s="5"/>
      <c r="K123" s="21" t="b">
        <f t="shared" si="31"/>
        <v>0</v>
      </c>
      <c r="L123" s="14"/>
      <c r="M123" s="21" t="b">
        <f t="shared" si="32"/>
        <v>0</v>
      </c>
      <c r="N123" s="14">
        <v>20971</v>
      </c>
      <c r="O123" s="21" t="b">
        <f t="shared" si="33"/>
        <v>0</v>
      </c>
      <c r="P123" s="5">
        <v>14484</v>
      </c>
      <c r="Q123" s="21" t="b">
        <f t="shared" si="34"/>
        <v>0</v>
      </c>
      <c r="R123" s="5"/>
      <c r="S123" s="21" t="b">
        <f t="shared" si="35"/>
        <v>0</v>
      </c>
      <c r="T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</row>
    <row r="124" spans="1:72" s="19" customFormat="1">
      <c r="A124" s="24" t="s">
        <v>251</v>
      </c>
      <c r="B124" s="24" t="s">
        <v>86</v>
      </c>
      <c r="C124" s="22" t="s">
        <v>50</v>
      </c>
      <c r="D124" s="7">
        <v>1997</v>
      </c>
      <c r="E124" s="4" t="s">
        <v>76</v>
      </c>
      <c r="F124" s="14"/>
      <c r="G124" s="21" t="b">
        <f t="shared" si="30"/>
        <v>0</v>
      </c>
      <c r="H124" s="14"/>
      <c r="I124" s="21"/>
      <c r="J124" s="5">
        <v>12003</v>
      </c>
      <c r="K124" s="21" t="b">
        <f t="shared" si="31"/>
        <v>0</v>
      </c>
      <c r="L124" s="5"/>
      <c r="M124" s="21" t="b">
        <f t="shared" si="32"/>
        <v>0</v>
      </c>
      <c r="N124" s="5">
        <v>20447</v>
      </c>
      <c r="O124" s="21" t="b">
        <f t="shared" si="33"/>
        <v>0</v>
      </c>
      <c r="P124" s="5"/>
      <c r="Q124" s="21" t="b">
        <f t="shared" si="34"/>
        <v>0</v>
      </c>
      <c r="R124" s="14"/>
      <c r="S124" s="21" t="b">
        <f t="shared" si="35"/>
        <v>0</v>
      </c>
      <c r="T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</row>
    <row r="125" spans="1:72" s="19" customFormat="1" ht="16.5">
      <c r="A125" s="27" t="s">
        <v>249</v>
      </c>
      <c r="B125" s="24" t="s">
        <v>250</v>
      </c>
      <c r="C125" s="22" t="s">
        <v>50</v>
      </c>
      <c r="D125" s="7">
        <v>1997</v>
      </c>
      <c r="E125" s="4" t="s">
        <v>76</v>
      </c>
      <c r="F125" s="28"/>
      <c r="G125" s="21" t="b">
        <f t="shared" si="30"/>
        <v>0</v>
      </c>
      <c r="H125" s="28"/>
      <c r="I125" s="21"/>
      <c r="J125" s="28">
        <v>10758</v>
      </c>
      <c r="K125" s="21" t="b">
        <f t="shared" si="31"/>
        <v>0</v>
      </c>
      <c r="L125" s="28"/>
      <c r="M125" s="21" t="b">
        <f t="shared" si="32"/>
        <v>0</v>
      </c>
      <c r="N125" s="28"/>
      <c r="O125" s="21" t="b">
        <f t="shared" si="33"/>
        <v>0</v>
      </c>
      <c r="P125" s="5"/>
      <c r="Q125" s="21" t="b">
        <f t="shared" si="34"/>
        <v>0</v>
      </c>
      <c r="R125" s="29">
        <v>43921</v>
      </c>
      <c r="S125" s="21" t="b">
        <f t="shared" si="35"/>
        <v>0</v>
      </c>
      <c r="T125" s="1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</row>
    <row r="126" spans="1:72" s="32" customFormat="1">
      <c r="A126" s="6" t="s">
        <v>961</v>
      </c>
      <c r="B126" s="6" t="s">
        <v>936</v>
      </c>
      <c r="C126" s="22" t="s">
        <v>50</v>
      </c>
      <c r="D126" s="7">
        <v>2000</v>
      </c>
      <c r="E126" s="4" t="s">
        <v>75</v>
      </c>
      <c r="F126" s="14" t="s">
        <v>283</v>
      </c>
      <c r="G126" s="21" t="b">
        <f t="shared" si="30"/>
        <v>0</v>
      </c>
      <c r="H126" s="14" t="s">
        <v>283</v>
      </c>
      <c r="I126" s="4"/>
      <c r="J126" s="5" t="s">
        <v>283</v>
      </c>
      <c r="K126" s="21" t="b">
        <f t="shared" si="31"/>
        <v>0</v>
      </c>
      <c r="L126" s="14" t="s">
        <v>283</v>
      </c>
      <c r="M126" s="21" t="b">
        <f t="shared" si="32"/>
        <v>0</v>
      </c>
      <c r="N126" s="5" t="s">
        <v>283</v>
      </c>
      <c r="O126" s="21" t="b">
        <f t="shared" si="33"/>
        <v>0</v>
      </c>
      <c r="P126" s="5">
        <v>13505</v>
      </c>
      <c r="Q126" s="21" t="b">
        <f t="shared" si="34"/>
        <v>0</v>
      </c>
      <c r="R126" s="5" t="s">
        <v>283</v>
      </c>
      <c r="S126" s="21" t="b">
        <f t="shared" si="35"/>
        <v>0</v>
      </c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</row>
    <row r="127" spans="1:72" s="19" customFormat="1">
      <c r="A127" s="3" t="s">
        <v>271</v>
      </c>
      <c r="B127" s="3" t="s">
        <v>272</v>
      </c>
      <c r="C127" s="22" t="s">
        <v>50</v>
      </c>
      <c r="D127" s="2">
        <v>1996</v>
      </c>
      <c r="E127" s="22" t="s">
        <v>77</v>
      </c>
      <c r="F127" s="14"/>
      <c r="G127" s="21" t="b">
        <f t="shared" si="30"/>
        <v>0</v>
      </c>
      <c r="H127" s="14"/>
      <c r="I127" s="21"/>
      <c r="J127" s="5">
        <v>5628</v>
      </c>
      <c r="K127" s="21" t="b">
        <f t="shared" si="31"/>
        <v>0</v>
      </c>
      <c r="L127" s="5"/>
      <c r="M127" s="21" t="b">
        <f t="shared" si="32"/>
        <v>0</v>
      </c>
      <c r="N127" s="5">
        <v>12959</v>
      </c>
      <c r="O127" s="21" t="b">
        <f t="shared" si="33"/>
        <v>0</v>
      </c>
      <c r="P127" s="5">
        <v>12189</v>
      </c>
      <c r="Q127" s="21" t="b">
        <f t="shared" si="34"/>
        <v>0</v>
      </c>
      <c r="R127" s="5">
        <v>33306</v>
      </c>
      <c r="S127" s="21" t="b">
        <f t="shared" si="35"/>
        <v>0</v>
      </c>
      <c r="T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</row>
    <row r="128" spans="1:72" s="19" customFormat="1" ht="16.5">
      <c r="A128" s="26" t="s">
        <v>236</v>
      </c>
      <c r="B128" s="26" t="s">
        <v>237</v>
      </c>
      <c r="C128" s="22" t="s">
        <v>50</v>
      </c>
      <c r="D128" s="40">
        <v>1999</v>
      </c>
      <c r="E128" s="4" t="s">
        <v>75</v>
      </c>
      <c r="F128" s="14">
        <v>32587</v>
      </c>
      <c r="G128" s="21" t="b">
        <f t="shared" si="30"/>
        <v>0</v>
      </c>
      <c r="H128" s="14"/>
      <c r="I128" s="21"/>
      <c r="J128" s="5">
        <v>10125</v>
      </c>
      <c r="K128" s="21" t="b">
        <f t="shared" si="31"/>
        <v>0</v>
      </c>
      <c r="L128" s="5"/>
      <c r="M128" s="21" t="b">
        <f t="shared" si="32"/>
        <v>0</v>
      </c>
      <c r="N128" s="5">
        <v>13636</v>
      </c>
      <c r="O128" s="21" t="str">
        <f t="shared" si="33"/>
        <v>Q</v>
      </c>
      <c r="P128" s="5">
        <v>13795</v>
      </c>
      <c r="Q128" s="21" t="b">
        <f t="shared" si="34"/>
        <v>0</v>
      </c>
      <c r="R128" s="29">
        <v>40893</v>
      </c>
      <c r="S128" s="21" t="b">
        <f t="shared" si="35"/>
        <v>0</v>
      </c>
    </row>
    <row r="129" spans="1:72" s="19" customFormat="1">
      <c r="A129" s="26" t="s">
        <v>987</v>
      </c>
      <c r="B129" s="26" t="s">
        <v>746</v>
      </c>
      <c r="C129" s="4" t="s">
        <v>50</v>
      </c>
      <c r="D129" s="40">
        <v>1996</v>
      </c>
      <c r="E129" s="22" t="s">
        <v>77</v>
      </c>
      <c r="F129" s="14"/>
      <c r="G129" s="21" t="b">
        <f t="shared" si="30"/>
        <v>0</v>
      </c>
      <c r="H129" s="14"/>
      <c r="I129" s="21"/>
      <c r="J129" s="5"/>
      <c r="K129" s="21" t="b">
        <f t="shared" si="31"/>
        <v>0</v>
      </c>
      <c r="L129" s="5"/>
      <c r="M129" s="21" t="b">
        <f t="shared" si="32"/>
        <v>0</v>
      </c>
      <c r="N129" s="5"/>
      <c r="O129" s="21" t="b">
        <f t="shared" si="33"/>
        <v>0</v>
      </c>
      <c r="P129" s="5">
        <v>13221</v>
      </c>
      <c r="Q129" s="21" t="b">
        <f t="shared" si="34"/>
        <v>0</v>
      </c>
      <c r="R129" s="14"/>
      <c r="S129" s="21" t="b">
        <f t="shared" si="35"/>
        <v>0</v>
      </c>
      <c r="T129" s="44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</row>
    <row r="130" spans="1:72" s="19" customFormat="1" ht="16.5">
      <c r="A130" s="27" t="s">
        <v>247</v>
      </c>
      <c r="B130" s="24" t="s">
        <v>248</v>
      </c>
      <c r="C130" s="22" t="s">
        <v>50</v>
      </c>
      <c r="D130" s="40">
        <v>1998</v>
      </c>
      <c r="E130" s="4" t="s">
        <v>76</v>
      </c>
      <c r="F130" s="28"/>
      <c r="G130" s="21" t="b">
        <f t="shared" si="30"/>
        <v>0</v>
      </c>
      <c r="H130" s="28"/>
      <c r="I130" s="21"/>
      <c r="J130" s="28">
        <v>10311</v>
      </c>
      <c r="K130" s="21" t="b">
        <f t="shared" si="31"/>
        <v>0</v>
      </c>
      <c r="L130" s="28"/>
      <c r="M130" s="21" t="b">
        <f t="shared" si="32"/>
        <v>0</v>
      </c>
      <c r="N130" s="28"/>
      <c r="O130" s="21" t="b">
        <f t="shared" si="33"/>
        <v>0</v>
      </c>
      <c r="P130" s="5"/>
      <c r="Q130" s="21" t="b">
        <f t="shared" si="34"/>
        <v>0</v>
      </c>
      <c r="R130" s="29"/>
      <c r="S130" s="21" t="b">
        <f t="shared" si="35"/>
        <v>0</v>
      </c>
      <c r="T130" s="1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</row>
    <row r="131" spans="1:72" s="19" customFormat="1">
      <c r="A131" s="26" t="s">
        <v>448</v>
      </c>
      <c r="B131" s="26" t="s">
        <v>423</v>
      </c>
      <c r="C131" s="22" t="s">
        <v>50</v>
      </c>
      <c r="D131" s="40">
        <v>1999</v>
      </c>
      <c r="E131" s="4" t="s">
        <v>75</v>
      </c>
      <c r="F131" s="14"/>
      <c r="G131" s="21" t="b">
        <f t="shared" si="30"/>
        <v>0</v>
      </c>
      <c r="H131" s="14"/>
      <c r="I131" s="21"/>
      <c r="J131" s="5">
        <v>5637</v>
      </c>
      <c r="K131" s="21" t="b">
        <f t="shared" si="31"/>
        <v>0</v>
      </c>
      <c r="L131" s="5"/>
      <c r="M131" s="21" t="b">
        <f t="shared" si="32"/>
        <v>0</v>
      </c>
      <c r="N131" s="5">
        <v>12812</v>
      </c>
      <c r="O131" s="21" t="str">
        <f t="shared" si="33"/>
        <v>Q</v>
      </c>
      <c r="P131" s="5">
        <v>12006</v>
      </c>
      <c r="Q131" s="21" t="str">
        <f t="shared" si="34"/>
        <v>Q</v>
      </c>
      <c r="R131" s="14">
        <v>33782</v>
      </c>
      <c r="S131" s="21" t="str">
        <f t="shared" si="35"/>
        <v>Q</v>
      </c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72" s="19" customFormat="1" ht="16.5">
      <c r="A132" s="26" t="s">
        <v>988</v>
      </c>
      <c r="B132" s="26" t="s">
        <v>466</v>
      </c>
      <c r="C132" s="4" t="s">
        <v>50</v>
      </c>
      <c r="D132" s="40">
        <v>1993</v>
      </c>
      <c r="E132" s="4" t="s">
        <v>78</v>
      </c>
      <c r="F132" s="14">
        <v>23582</v>
      </c>
      <c r="G132" s="21" t="str">
        <f t="shared" si="30"/>
        <v>Q</v>
      </c>
      <c r="H132" s="14"/>
      <c r="I132" s="21"/>
      <c r="J132" s="5">
        <v>4440</v>
      </c>
      <c r="K132" s="21" t="str">
        <f t="shared" si="31"/>
        <v>Q</v>
      </c>
      <c r="L132" s="5">
        <v>13322</v>
      </c>
      <c r="M132" s="21" t="str">
        <f t="shared" si="32"/>
        <v>Q</v>
      </c>
      <c r="N132" s="5">
        <v>12010</v>
      </c>
      <c r="O132" s="21" t="b">
        <f t="shared" si="33"/>
        <v>0</v>
      </c>
      <c r="P132" s="5">
        <v>12081</v>
      </c>
      <c r="Q132" s="21" t="b">
        <f t="shared" si="34"/>
        <v>0</v>
      </c>
      <c r="R132" s="14">
        <v>31503</v>
      </c>
      <c r="S132" s="21" t="b">
        <f t="shared" si="35"/>
        <v>0</v>
      </c>
      <c r="T132" s="1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</row>
    <row r="133" spans="1:72">
      <c r="A133" s="26" t="s">
        <v>449</v>
      </c>
      <c r="B133" s="26" t="s">
        <v>112</v>
      </c>
      <c r="C133" s="22" t="s">
        <v>50</v>
      </c>
      <c r="D133" s="40">
        <v>1999</v>
      </c>
      <c r="E133" s="4" t="s">
        <v>75</v>
      </c>
      <c r="F133" s="14">
        <v>32200</v>
      </c>
      <c r="G133" s="21" t="b">
        <f t="shared" si="30"/>
        <v>0</v>
      </c>
      <c r="H133" s="14"/>
      <c r="I133" s="21"/>
      <c r="J133" s="5">
        <v>10110</v>
      </c>
      <c r="K133" s="21" t="b">
        <f t="shared" si="31"/>
        <v>0</v>
      </c>
      <c r="L133" s="5"/>
      <c r="M133" s="21" t="b">
        <f t="shared" si="32"/>
        <v>0</v>
      </c>
      <c r="N133" s="5">
        <v>13597</v>
      </c>
      <c r="O133" s="21" t="str">
        <f t="shared" si="33"/>
        <v>Q</v>
      </c>
      <c r="P133" s="5"/>
      <c r="Q133" s="21" t="b">
        <f t="shared" si="34"/>
        <v>0</v>
      </c>
      <c r="R133" s="14"/>
      <c r="S133" s="21" t="b">
        <f t="shared" si="35"/>
        <v>0</v>
      </c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</row>
    <row r="134" spans="1:72">
      <c r="A134" s="26" t="s">
        <v>438</v>
      </c>
      <c r="B134" s="26" t="s">
        <v>453</v>
      </c>
      <c r="C134" s="22" t="s">
        <v>50</v>
      </c>
      <c r="D134" s="40">
        <v>1971</v>
      </c>
      <c r="E134" s="4" t="s">
        <v>79</v>
      </c>
      <c r="F134" s="14">
        <v>31670</v>
      </c>
      <c r="G134" s="21" t="b">
        <f t="shared" si="30"/>
        <v>0</v>
      </c>
      <c r="H134" s="14"/>
      <c r="I134" s="21"/>
      <c r="J134" s="5">
        <v>4939</v>
      </c>
      <c r="K134" s="21" t="b">
        <f t="shared" si="31"/>
        <v>0</v>
      </c>
      <c r="L134" s="5"/>
      <c r="M134" s="21" t="b">
        <f t="shared" si="32"/>
        <v>0</v>
      </c>
      <c r="N134" s="5">
        <v>13070</v>
      </c>
      <c r="O134" s="21" t="b">
        <f t="shared" si="33"/>
        <v>0</v>
      </c>
      <c r="P134" s="5">
        <v>12587</v>
      </c>
      <c r="Q134" s="21" t="b">
        <f t="shared" si="34"/>
        <v>0</v>
      </c>
      <c r="R134" s="14">
        <v>32975</v>
      </c>
      <c r="S134" s="21" t="b">
        <f t="shared" si="35"/>
        <v>0</v>
      </c>
      <c r="T134" s="46"/>
    </row>
    <row r="135" spans="1:72">
      <c r="A135" s="26" t="s">
        <v>415</v>
      </c>
      <c r="B135" s="26" t="s">
        <v>416</v>
      </c>
      <c r="C135" s="4" t="s">
        <v>20</v>
      </c>
      <c r="D135" s="7">
        <v>1997</v>
      </c>
      <c r="E135" s="4" t="s">
        <v>76</v>
      </c>
      <c r="F135" s="14">
        <v>32435</v>
      </c>
      <c r="G135" s="21" t="b">
        <f t="shared" si="30"/>
        <v>0</v>
      </c>
      <c r="H135" s="14"/>
      <c r="I135" s="21"/>
      <c r="J135" s="5">
        <v>5529</v>
      </c>
      <c r="K135" s="21" t="b">
        <f t="shared" si="31"/>
        <v>0</v>
      </c>
      <c r="L135" s="5">
        <v>20836</v>
      </c>
      <c r="M135" s="21" t="b">
        <f t="shared" si="32"/>
        <v>0</v>
      </c>
      <c r="N135" s="5">
        <v>14157</v>
      </c>
      <c r="O135" s="21" t="b">
        <f t="shared" si="33"/>
        <v>0</v>
      </c>
      <c r="P135" s="5">
        <v>13193</v>
      </c>
      <c r="Q135" s="21" t="b">
        <f t="shared" si="34"/>
        <v>0</v>
      </c>
      <c r="R135" s="14">
        <v>34210</v>
      </c>
      <c r="S135" s="21" t="b">
        <f t="shared" si="35"/>
        <v>0</v>
      </c>
      <c r="T135" s="19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</row>
    <row r="136" spans="1:72">
      <c r="A136" s="26" t="s">
        <v>455</v>
      </c>
      <c r="B136" s="26" t="s">
        <v>588</v>
      </c>
      <c r="C136" s="4" t="s">
        <v>20</v>
      </c>
      <c r="D136" s="40">
        <v>1994</v>
      </c>
      <c r="E136" s="4" t="s">
        <v>78</v>
      </c>
      <c r="F136" s="14"/>
      <c r="G136" s="21" t="b">
        <f t="shared" si="30"/>
        <v>0</v>
      </c>
      <c r="H136" s="14"/>
      <c r="I136" s="21"/>
      <c r="J136" s="5">
        <v>10487</v>
      </c>
      <c r="K136" s="21" t="b">
        <f t="shared" si="31"/>
        <v>0</v>
      </c>
      <c r="L136" s="5">
        <v>14464</v>
      </c>
      <c r="M136" s="21" t="b">
        <f t="shared" si="32"/>
        <v>0</v>
      </c>
      <c r="N136" s="5">
        <v>14687</v>
      </c>
      <c r="O136" s="21" t="b">
        <f t="shared" si="33"/>
        <v>0</v>
      </c>
      <c r="P136" s="5"/>
      <c r="Q136" s="21" t="b">
        <f t="shared" si="34"/>
        <v>0</v>
      </c>
      <c r="R136" s="14"/>
      <c r="S136" s="21" t="b">
        <f t="shared" si="35"/>
        <v>0</v>
      </c>
      <c r="T136" s="19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</row>
    <row r="137" spans="1:72">
      <c r="A137" s="26" t="s">
        <v>454</v>
      </c>
      <c r="B137" s="26" t="s">
        <v>716</v>
      </c>
      <c r="C137" s="4" t="s">
        <v>20</v>
      </c>
      <c r="D137" s="40">
        <v>1996</v>
      </c>
      <c r="E137" s="22" t="s">
        <v>77</v>
      </c>
      <c r="F137" s="14">
        <v>24657</v>
      </c>
      <c r="G137" s="21" t="str">
        <f t="shared" si="30"/>
        <v>Q</v>
      </c>
      <c r="H137" s="14"/>
      <c r="I137" s="21"/>
      <c r="J137" s="5">
        <v>4555</v>
      </c>
      <c r="K137" s="21" t="str">
        <f t="shared" si="31"/>
        <v>Q</v>
      </c>
      <c r="L137" s="5">
        <v>14239</v>
      </c>
      <c r="M137" s="21" t="str">
        <f t="shared" si="32"/>
        <v>Q</v>
      </c>
      <c r="N137" s="5">
        <v>12335</v>
      </c>
      <c r="O137" s="21" t="b">
        <f t="shared" si="33"/>
        <v>0</v>
      </c>
      <c r="P137" s="5">
        <v>12408</v>
      </c>
      <c r="Q137" s="21" t="b">
        <f t="shared" si="34"/>
        <v>0</v>
      </c>
      <c r="R137" s="14"/>
      <c r="S137" s="21" t="b">
        <f t="shared" si="35"/>
        <v>0</v>
      </c>
      <c r="T137" s="47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</row>
    <row r="138" spans="1:72">
      <c r="A138" s="26" t="s">
        <v>417</v>
      </c>
      <c r="B138" s="26" t="s">
        <v>418</v>
      </c>
      <c r="C138" s="4" t="s">
        <v>20</v>
      </c>
      <c r="D138" s="7">
        <v>1997</v>
      </c>
      <c r="E138" s="4" t="s">
        <v>76</v>
      </c>
      <c r="F138" s="14">
        <v>31446</v>
      </c>
      <c r="G138" s="21" t="b">
        <f t="shared" si="30"/>
        <v>0</v>
      </c>
      <c r="H138" s="14"/>
      <c r="I138" s="21"/>
      <c r="J138" s="5">
        <v>5475</v>
      </c>
      <c r="K138" s="21" t="b">
        <f t="shared" si="31"/>
        <v>0</v>
      </c>
      <c r="L138" s="5">
        <v>15670</v>
      </c>
      <c r="M138" s="21" t="b">
        <f t="shared" si="32"/>
        <v>0</v>
      </c>
      <c r="N138" s="5">
        <v>13874</v>
      </c>
      <c r="O138" s="21" t="b">
        <f t="shared" si="33"/>
        <v>0</v>
      </c>
      <c r="P138" s="5">
        <v>12005</v>
      </c>
      <c r="Q138" s="21" t="str">
        <f t="shared" si="34"/>
        <v>Q</v>
      </c>
      <c r="R138" s="14">
        <v>31248</v>
      </c>
      <c r="S138" s="21" t="str">
        <f t="shared" si="35"/>
        <v>Q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</row>
    <row r="139" spans="1:72" ht="16.5">
      <c r="A139" s="26" t="s">
        <v>911</v>
      </c>
      <c r="B139" s="26" t="s">
        <v>124</v>
      </c>
      <c r="C139" s="4" t="s">
        <v>20</v>
      </c>
      <c r="D139" s="40">
        <v>1993</v>
      </c>
      <c r="E139" s="4" t="s">
        <v>78</v>
      </c>
      <c r="F139" s="14">
        <v>24669</v>
      </c>
      <c r="G139" s="21" t="b">
        <f t="shared" si="30"/>
        <v>0</v>
      </c>
      <c r="H139" s="14"/>
      <c r="I139" s="21"/>
      <c r="J139" s="5"/>
      <c r="K139" s="21" t="b">
        <f t="shared" si="31"/>
        <v>0</v>
      </c>
      <c r="L139" s="5"/>
      <c r="M139" s="21" t="b">
        <f t="shared" si="32"/>
        <v>0</v>
      </c>
      <c r="N139" s="5">
        <v>12600</v>
      </c>
      <c r="O139" s="21" t="b">
        <f t="shared" si="33"/>
        <v>0</v>
      </c>
      <c r="P139" s="5"/>
      <c r="Q139" s="21" t="b">
        <f t="shared" si="34"/>
        <v>0</v>
      </c>
      <c r="R139" s="5"/>
      <c r="S139" s="21" t="b">
        <f t="shared" si="35"/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</row>
    <row r="140" spans="1:72" ht="16.5">
      <c r="A140" s="26" t="s">
        <v>456</v>
      </c>
      <c r="B140" s="26" t="s">
        <v>717</v>
      </c>
      <c r="C140" s="4" t="s">
        <v>20</v>
      </c>
      <c r="D140" s="40">
        <v>1991</v>
      </c>
      <c r="E140" s="4" t="s">
        <v>78</v>
      </c>
      <c r="F140" s="14"/>
      <c r="G140" s="21" t="b">
        <f t="shared" si="30"/>
        <v>0</v>
      </c>
      <c r="H140" s="14"/>
      <c r="I140" s="21"/>
      <c r="J140" s="5">
        <v>5597</v>
      </c>
      <c r="K140" s="21" t="b">
        <f t="shared" si="31"/>
        <v>0</v>
      </c>
      <c r="L140" s="5"/>
      <c r="M140" s="21" t="b">
        <f t="shared" si="32"/>
        <v>0</v>
      </c>
      <c r="N140" s="5">
        <v>12791</v>
      </c>
      <c r="O140" s="21" t="b">
        <f t="shared" si="33"/>
        <v>0</v>
      </c>
      <c r="P140" s="5">
        <v>12420</v>
      </c>
      <c r="Q140" s="21" t="b">
        <f t="shared" si="34"/>
        <v>0</v>
      </c>
      <c r="R140" s="14"/>
      <c r="S140" s="21" t="b">
        <f t="shared" si="35"/>
        <v>0</v>
      </c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</row>
    <row r="141" spans="1:72">
      <c r="A141" s="26" t="s">
        <v>329</v>
      </c>
      <c r="B141" s="26" t="s">
        <v>718</v>
      </c>
      <c r="C141" s="4" t="s">
        <v>20</v>
      </c>
      <c r="D141" s="40">
        <v>1995</v>
      </c>
      <c r="E141" s="22" t="s">
        <v>77</v>
      </c>
      <c r="F141" s="14"/>
      <c r="G141" s="21" t="b">
        <f t="shared" si="30"/>
        <v>0</v>
      </c>
      <c r="H141" s="14"/>
      <c r="I141" s="21"/>
      <c r="J141" s="5">
        <v>5560</v>
      </c>
      <c r="K141" s="21" t="b">
        <f t="shared" si="31"/>
        <v>0</v>
      </c>
      <c r="L141" s="5"/>
      <c r="M141" s="21" t="b">
        <f t="shared" si="32"/>
        <v>0</v>
      </c>
      <c r="N141" s="5">
        <v>13551</v>
      </c>
      <c r="O141" s="21" t="b">
        <f t="shared" si="33"/>
        <v>0</v>
      </c>
      <c r="P141" s="5"/>
      <c r="Q141" s="21" t="b">
        <f t="shared" si="34"/>
        <v>0</v>
      </c>
      <c r="R141" s="14"/>
      <c r="S141" s="21" t="b">
        <f t="shared" si="35"/>
        <v>0</v>
      </c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</row>
    <row r="142" spans="1:72">
      <c r="A142" s="26" t="s">
        <v>385</v>
      </c>
      <c r="B142" s="26" t="s">
        <v>428</v>
      </c>
      <c r="C142" s="4" t="s">
        <v>20</v>
      </c>
      <c r="D142" s="40">
        <v>1995</v>
      </c>
      <c r="E142" s="22" t="s">
        <v>77</v>
      </c>
      <c r="F142" s="14">
        <v>24338</v>
      </c>
      <c r="G142" s="21" t="str">
        <f t="shared" si="30"/>
        <v>Q</v>
      </c>
      <c r="H142" s="14"/>
      <c r="I142" s="21"/>
      <c r="J142" s="5">
        <v>4606</v>
      </c>
      <c r="K142" s="21" t="str">
        <f t="shared" si="31"/>
        <v>Q</v>
      </c>
      <c r="L142" s="5">
        <v>15259</v>
      </c>
      <c r="M142" s="21" t="b">
        <f t="shared" si="32"/>
        <v>0</v>
      </c>
      <c r="N142" s="5">
        <v>11717</v>
      </c>
      <c r="O142" s="21" t="str">
        <f t="shared" si="33"/>
        <v>Q</v>
      </c>
      <c r="P142" s="5">
        <v>11461</v>
      </c>
      <c r="Q142" s="21" t="str">
        <f t="shared" si="34"/>
        <v>Q</v>
      </c>
      <c r="R142" s="14">
        <v>30863</v>
      </c>
      <c r="S142" s="21" t="str">
        <f t="shared" si="35"/>
        <v>Q</v>
      </c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</row>
    <row r="143" spans="1:72">
      <c r="A143" s="26" t="s">
        <v>436</v>
      </c>
      <c r="B143" s="26" t="s">
        <v>284</v>
      </c>
      <c r="C143" s="4" t="s">
        <v>20</v>
      </c>
      <c r="D143" s="40">
        <v>1994</v>
      </c>
      <c r="E143" s="4" t="s">
        <v>78</v>
      </c>
      <c r="F143" s="14"/>
      <c r="G143" s="21" t="b">
        <f t="shared" si="30"/>
        <v>0</v>
      </c>
      <c r="H143" s="14"/>
      <c r="I143" s="21"/>
      <c r="J143" s="5">
        <v>5265</v>
      </c>
      <c r="K143" s="21" t="b">
        <f t="shared" si="31"/>
        <v>0</v>
      </c>
      <c r="L143" s="5"/>
      <c r="M143" s="21" t="b">
        <f t="shared" si="32"/>
        <v>0</v>
      </c>
      <c r="N143" s="5">
        <v>13049</v>
      </c>
      <c r="O143" s="21" t="b">
        <f t="shared" si="33"/>
        <v>0</v>
      </c>
      <c r="P143" s="5">
        <v>13419</v>
      </c>
      <c r="Q143" s="21" t="b">
        <f t="shared" si="34"/>
        <v>0</v>
      </c>
      <c r="R143" s="14"/>
      <c r="S143" s="21" t="b">
        <f t="shared" si="35"/>
        <v>0</v>
      </c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</row>
    <row r="144" spans="1:72">
      <c r="A144" s="26" t="s">
        <v>358</v>
      </c>
      <c r="B144" s="26" t="s">
        <v>429</v>
      </c>
      <c r="C144" s="4" t="s">
        <v>20</v>
      </c>
      <c r="D144" s="40">
        <v>1996</v>
      </c>
      <c r="E144" s="22" t="s">
        <v>77</v>
      </c>
      <c r="F144" s="14"/>
      <c r="G144" s="21" t="b">
        <f t="shared" si="30"/>
        <v>0</v>
      </c>
      <c r="H144" s="14"/>
      <c r="I144" s="21"/>
      <c r="J144" s="5"/>
      <c r="K144" s="21" t="b">
        <f t="shared" si="31"/>
        <v>0</v>
      </c>
      <c r="L144" s="5"/>
      <c r="M144" s="21" t="b">
        <f t="shared" si="32"/>
        <v>0</v>
      </c>
      <c r="N144" s="5">
        <v>15750</v>
      </c>
      <c r="O144" s="21" t="b">
        <f t="shared" si="33"/>
        <v>0</v>
      </c>
      <c r="P144" s="5">
        <v>14604</v>
      </c>
      <c r="Q144" s="21" t="b">
        <f t="shared" si="34"/>
        <v>0</v>
      </c>
      <c r="R144" s="14"/>
      <c r="S144" s="21" t="b">
        <f t="shared" si="35"/>
        <v>0</v>
      </c>
      <c r="T144" s="47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</row>
    <row r="145" spans="1:72">
      <c r="A145" s="26" t="s">
        <v>430</v>
      </c>
      <c r="B145" s="26" t="s">
        <v>431</v>
      </c>
      <c r="C145" s="4" t="s">
        <v>20</v>
      </c>
      <c r="D145" s="40">
        <v>1996</v>
      </c>
      <c r="E145" s="22" t="s">
        <v>77</v>
      </c>
      <c r="F145" s="14"/>
      <c r="G145" s="21" t="b">
        <f t="shared" si="30"/>
        <v>0</v>
      </c>
      <c r="H145" s="14"/>
      <c r="I145" s="21"/>
      <c r="J145" s="5">
        <v>5566</v>
      </c>
      <c r="K145" s="21" t="b">
        <f t="shared" si="31"/>
        <v>0</v>
      </c>
      <c r="L145" s="5"/>
      <c r="M145" s="21" t="b">
        <f t="shared" si="32"/>
        <v>0</v>
      </c>
      <c r="N145" s="5"/>
      <c r="O145" s="21" t="b">
        <f t="shared" si="33"/>
        <v>0</v>
      </c>
      <c r="P145" s="5">
        <v>14670</v>
      </c>
      <c r="Q145" s="21" t="b">
        <f t="shared" si="34"/>
        <v>0</v>
      </c>
      <c r="R145" s="14"/>
      <c r="S145" s="21" t="b">
        <f t="shared" si="35"/>
        <v>0</v>
      </c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</row>
    <row r="146" spans="1:72">
      <c r="A146" s="26" t="s">
        <v>432</v>
      </c>
      <c r="B146" s="26" t="s">
        <v>433</v>
      </c>
      <c r="C146" s="4" t="s">
        <v>20</v>
      </c>
      <c r="D146" s="40">
        <v>1996</v>
      </c>
      <c r="E146" s="22" t="s">
        <v>77</v>
      </c>
      <c r="F146" s="14">
        <v>25497</v>
      </c>
      <c r="G146" s="21" t="b">
        <f t="shared" ref="G146:G177" si="36">IF(AND(E146="Sénior",F146&lt;=24096,F146&gt;1),"Q",IF(AND(E146="Junior",F146&lt;=24800,F146&gt;1),"Q",IF(AND(E146="Cadette",F146&lt;=25357,F146&gt;1),"Q",IF(AND(E146="Minime",F146&lt;=30830,F146&gt;1),"Q"))))</f>
        <v>0</v>
      </c>
      <c r="H146" s="14"/>
      <c r="I146" s="21"/>
      <c r="J146" s="5">
        <v>5069</v>
      </c>
      <c r="K146" s="21" t="b">
        <f t="shared" ref="K146:K177" si="37">IF(AND(E146="Sénior",J146&lt;=4639,J146&gt;1),"Q",IF(AND(E146="Junior",J146&lt;=4900,J146&gt;1),"Q",IF(AND(E146="Cadette",J146&lt;=5142,J146&gt;1),"Q",IF(AND(E146="Minime",J146&lt;=5447,J146&gt;1),"Q"))))</f>
        <v>0</v>
      </c>
      <c r="L146" s="5">
        <v>15595</v>
      </c>
      <c r="M146" s="21" t="b">
        <f t="shared" ref="M146:M177" si="38">IF(AND(E146="Sénior",L146&lt;=13803,L146&gt;1),"Q",IF(AND(E146="Junior",L146&lt;=14300,L146&gt;1),"Q",IF(AND(E146="Cadette",L146&lt;=15017,L146&gt;1),"Q",IF(AND(E146="Minime",L146&lt;=20000,L146&gt;1),"Q"))))</f>
        <v>0</v>
      </c>
      <c r="N146" s="5">
        <v>11715</v>
      </c>
      <c r="O146" s="21" t="str">
        <f t="shared" ref="O146:O177" si="39">IF(AND(E146="Sénior",N146&lt;=11803,N146&gt;1),"Q",IF(AND(E146="Junior",N146&lt;=12200,N146&gt;1),"Q",IF(AND(E146="Cadette",N146&lt;=13104,N146&gt;1),"Q",IF(AND(E146="Minime",N146&lt;=13857,N146&gt;1),"Q"))))</f>
        <v>Q</v>
      </c>
      <c r="P146" s="5">
        <v>11412</v>
      </c>
      <c r="Q146" s="21" t="str">
        <f t="shared" ref="Q146:Q177" si="40">IF(AND(E146="Sénior",P146&lt;=11583,P146&gt;1),"Q",IF(AND(E146="Junior",P146&lt;=11900,P146&gt;1),"Q",IF(AND(E146="Cadette",P146&lt;=12408,P146&gt;1),"Q",IF(AND(E146="Minime",P146&lt;=13052,P146&gt;1),"Q"))))</f>
        <v>Q</v>
      </c>
      <c r="R146" s="14">
        <v>31616</v>
      </c>
      <c r="S146" s="21" t="b">
        <f t="shared" ref="S146:S177" si="41">IF(AND(E146="Sénior",R146&lt;=30790,R146&gt;1),"Q",IF(AND(E146="Junior",R146&lt;=31500,R146&gt;1),"Q",IF(AND(E146="Cadette",R146&lt;=32198,R146&gt;1),"Q",IF(AND(E146="Minime",R146&lt;=34276,R146&gt;1),"Q"))))</f>
        <v>0</v>
      </c>
      <c r="T146" s="4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</row>
    <row r="147" spans="1:72">
      <c r="A147" s="6" t="s">
        <v>826</v>
      </c>
      <c r="B147" s="6" t="s">
        <v>363</v>
      </c>
      <c r="C147" s="4" t="s">
        <v>873</v>
      </c>
      <c r="D147" s="40">
        <v>1998</v>
      </c>
      <c r="E147" s="4" t="s">
        <v>76</v>
      </c>
      <c r="F147" s="14">
        <v>33985</v>
      </c>
      <c r="G147" s="21" t="b">
        <f t="shared" si="36"/>
        <v>0</v>
      </c>
      <c r="H147" s="14"/>
      <c r="I147" s="4"/>
      <c r="J147" s="5"/>
      <c r="K147" s="21" t="b">
        <f t="shared" si="37"/>
        <v>0</v>
      </c>
      <c r="L147" s="14"/>
      <c r="M147" s="21" t="b">
        <f t="shared" si="38"/>
        <v>0</v>
      </c>
      <c r="N147" s="5"/>
      <c r="O147" s="21" t="b">
        <f t="shared" si="39"/>
        <v>0</v>
      </c>
      <c r="P147" s="5"/>
      <c r="Q147" s="21" t="b">
        <f t="shared" si="40"/>
        <v>0</v>
      </c>
      <c r="R147" s="5"/>
      <c r="S147" s="21" t="b">
        <f t="shared" si="41"/>
        <v>0</v>
      </c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  <c r="BT147" s="45"/>
    </row>
    <row r="148" spans="1:72">
      <c r="A148" s="6" t="s">
        <v>827</v>
      </c>
      <c r="B148" s="6" t="s">
        <v>343</v>
      </c>
      <c r="C148" s="4" t="s">
        <v>873</v>
      </c>
      <c r="D148" s="7">
        <v>1996</v>
      </c>
      <c r="E148" s="22" t="s">
        <v>77</v>
      </c>
      <c r="F148" s="14"/>
      <c r="G148" s="21" t="b">
        <f t="shared" si="36"/>
        <v>0</v>
      </c>
      <c r="H148" s="14"/>
      <c r="I148" s="4"/>
      <c r="J148" s="5">
        <v>10040</v>
      </c>
      <c r="K148" s="21" t="b">
        <f t="shared" si="37"/>
        <v>0</v>
      </c>
      <c r="L148" s="14"/>
      <c r="M148" s="21" t="b">
        <f t="shared" si="38"/>
        <v>0</v>
      </c>
      <c r="N148" s="5">
        <v>13388</v>
      </c>
      <c r="O148" s="21" t="b">
        <f t="shared" si="39"/>
        <v>0</v>
      </c>
      <c r="P148" s="5"/>
      <c r="Q148" s="21" t="b">
        <f t="shared" si="40"/>
        <v>0</v>
      </c>
      <c r="R148" s="5"/>
      <c r="S148" s="21" t="b">
        <f t="shared" si="41"/>
        <v>0</v>
      </c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</row>
    <row r="149" spans="1:72" ht="16.5">
      <c r="A149" s="6" t="s">
        <v>828</v>
      </c>
      <c r="B149" s="6" t="s">
        <v>322</v>
      </c>
      <c r="C149" s="4" t="s">
        <v>873</v>
      </c>
      <c r="D149" s="7">
        <v>1996</v>
      </c>
      <c r="E149" s="22" t="s">
        <v>77</v>
      </c>
      <c r="F149" s="14"/>
      <c r="G149" s="21" t="b">
        <f t="shared" si="36"/>
        <v>0</v>
      </c>
      <c r="H149" s="14"/>
      <c r="I149" s="4"/>
      <c r="J149" s="5">
        <v>5988</v>
      </c>
      <c r="K149" s="21" t="b">
        <f t="shared" si="37"/>
        <v>0</v>
      </c>
      <c r="L149" s="14"/>
      <c r="M149" s="21" t="b">
        <f t="shared" si="38"/>
        <v>0</v>
      </c>
      <c r="N149" s="5">
        <v>13620</v>
      </c>
      <c r="O149" s="21" t="b">
        <f t="shared" si="39"/>
        <v>0</v>
      </c>
      <c r="P149" s="5"/>
      <c r="Q149" s="21" t="b">
        <f t="shared" si="40"/>
        <v>0</v>
      </c>
      <c r="R149" s="5"/>
      <c r="S149" s="21" t="b">
        <f t="shared" si="41"/>
        <v>0</v>
      </c>
      <c r="T149" s="30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</row>
    <row r="150" spans="1:72">
      <c r="A150" s="26" t="s">
        <v>959</v>
      </c>
      <c r="B150" s="26" t="s">
        <v>423</v>
      </c>
      <c r="C150" s="4" t="s">
        <v>51</v>
      </c>
      <c r="D150" s="40">
        <v>2000</v>
      </c>
      <c r="E150" s="4" t="s">
        <v>75</v>
      </c>
      <c r="F150" s="14">
        <v>25842</v>
      </c>
      <c r="G150" s="21" t="str">
        <f t="shared" si="36"/>
        <v>Q</v>
      </c>
      <c r="H150" s="14"/>
      <c r="I150" s="21"/>
      <c r="J150" s="5"/>
      <c r="K150" s="21" t="b">
        <f t="shared" si="37"/>
        <v>0</v>
      </c>
      <c r="L150" s="5"/>
      <c r="M150" s="21" t="b">
        <f t="shared" si="38"/>
        <v>0</v>
      </c>
      <c r="N150" s="5"/>
      <c r="O150" s="21" t="b">
        <f t="shared" si="39"/>
        <v>0</v>
      </c>
      <c r="P150" s="5">
        <v>13944</v>
      </c>
      <c r="Q150" s="21" t="b">
        <f t="shared" si="40"/>
        <v>0</v>
      </c>
      <c r="R150" s="14"/>
      <c r="S150" s="21" t="b">
        <f t="shared" si="41"/>
        <v>0</v>
      </c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</row>
    <row r="151" spans="1:72" ht="16.5">
      <c r="A151" s="26" t="s">
        <v>402</v>
      </c>
      <c r="B151" s="26" t="s">
        <v>403</v>
      </c>
      <c r="C151" s="4" t="s">
        <v>51</v>
      </c>
      <c r="D151" s="40">
        <v>2002</v>
      </c>
      <c r="E151" s="4" t="s">
        <v>277</v>
      </c>
      <c r="F151" s="14"/>
      <c r="G151" s="21" t="b">
        <f t="shared" si="36"/>
        <v>0</v>
      </c>
      <c r="H151" s="14"/>
      <c r="I151" s="21"/>
      <c r="J151" s="5">
        <v>10575</v>
      </c>
      <c r="K151" s="21" t="b">
        <f t="shared" si="37"/>
        <v>0</v>
      </c>
      <c r="L151" s="5"/>
      <c r="M151" s="21" t="b">
        <f t="shared" si="38"/>
        <v>0</v>
      </c>
      <c r="N151" s="5"/>
      <c r="O151" s="21" t="b">
        <f t="shared" si="39"/>
        <v>0</v>
      </c>
      <c r="P151" s="5">
        <v>12715</v>
      </c>
      <c r="Q151" s="21" t="b">
        <f t="shared" si="40"/>
        <v>0</v>
      </c>
      <c r="R151" s="14"/>
      <c r="S151" s="21" t="b">
        <f t="shared" si="41"/>
        <v>0</v>
      </c>
      <c r="T151" s="30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</row>
    <row r="152" spans="1:72" s="19" customFormat="1">
      <c r="A152" s="26" t="s">
        <v>410</v>
      </c>
      <c r="B152" s="26" t="s">
        <v>411</v>
      </c>
      <c r="C152" s="4" t="s">
        <v>12</v>
      </c>
      <c r="D152" s="40">
        <v>1999</v>
      </c>
      <c r="E152" s="4" t="s">
        <v>75</v>
      </c>
      <c r="F152" s="14">
        <v>25070</v>
      </c>
      <c r="G152" s="21" t="str">
        <f t="shared" si="36"/>
        <v>Q</v>
      </c>
      <c r="H152" s="14"/>
      <c r="I152" s="21"/>
      <c r="J152" s="5">
        <v>4811</v>
      </c>
      <c r="K152" s="21" t="str">
        <f t="shared" si="37"/>
        <v>Q</v>
      </c>
      <c r="L152" s="14">
        <v>14243</v>
      </c>
      <c r="M152" s="21" t="str">
        <f t="shared" si="38"/>
        <v>Q</v>
      </c>
      <c r="N152" s="5">
        <v>12684</v>
      </c>
      <c r="O152" s="21" t="str">
        <f t="shared" si="39"/>
        <v>Q</v>
      </c>
      <c r="P152" s="5">
        <v>12140</v>
      </c>
      <c r="Q152" s="21" t="str">
        <f t="shared" si="40"/>
        <v>Q</v>
      </c>
      <c r="R152" s="14">
        <v>32206</v>
      </c>
      <c r="S152" s="21" t="str">
        <f t="shared" si="41"/>
        <v>Q</v>
      </c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72" s="18" customFormat="1">
      <c r="A153" s="26" t="s">
        <v>800</v>
      </c>
      <c r="B153" s="26" t="s">
        <v>88</v>
      </c>
      <c r="C153" s="4" t="s">
        <v>12</v>
      </c>
      <c r="D153" s="40">
        <v>1998</v>
      </c>
      <c r="E153" s="4" t="s">
        <v>76</v>
      </c>
      <c r="F153" s="14">
        <v>32990</v>
      </c>
      <c r="G153" s="21" t="b">
        <f t="shared" si="36"/>
        <v>0</v>
      </c>
      <c r="H153" s="14"/>
      <c r="I153" s="21"/>
      <c r="J153" s="5">
        <v>5165</v>
      </c>
      <c r="K153" s="21" t="b">
        <f t="shared" si="37"/>
        <v>0</v>
      </c>
      <c r="L153" s="5"/>
      <c r="M153" s="21" t="b">
        <f t="shared" si="38"/>
        <v>0</v>
      </c>
      <c r="N153" s="5"/>
      <c r="O153" s="21" t="b">
        <f t="shared" si="39"/>
        <v>0</v>
      </c>
      <c r="P153" s="5"/>
      <c r="Q153" s="21" t="b">
        <f t="shared" si="40"/>
        <v>0</v>
      </c>
      <c r="R153" s="5"/>
      <c r="S153" s="21" t="b">
        <f t="shared" si="41"/>
        <v>0</v>
      </c>
      <c r="T153" s="1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</row>
    <row r="154" spans="1:72" s="19" customFormat="1">
      <c r="A154" s="26" t="s">
        <v>799</v>
      </c>
      <c r="B154" s="26" t="s">
        <v>185</v>
      </c>
      <c r="C154" s="4" t="s">
        <v>12</v>
      </c>
      <c r="D154" s="40">
        <v>1998</v>
      </c>
      <c r="E154" s="4" t="s">
        <v>76</v>
      </c>
      <c r="F154" s="14">
        <v>34259</v>
      </c>
      <c r="G154" s="21" t="b">
        <f t="shared" si="36"/>
        <v>0</v>
      </c>
      <c r="H154" s="14"/>
      <c r="I154" s="21"/>
      <c r="J154" s="5">
        <v>10310</v>
      </c>
      <c r="K154" s="21" t="b">
        <f t="shared" si="37"/>
        <v>0</v>
      </c>
      <c r="L154" s="5"/>
      <c r="M154" s="21" t="b">
        <f t="shared" si="38"/>
        <v>0</v>
      </c>
      <c r="N154" s="5"/>
      <c r="O154" s="21" t="b">
        <f t="shared" si="39"/>
        <v>0</v>
      </c>
      <c r="P154" s="5"/>
      <c r="Q154" s="21" t="b">
        <f t="shared" si="40"/>
        <v>0</v>
      </c>
      <c r="R154" s="5"/>
      <c r="S154" s="21" t="b">
        <f t="shared" si="41"/>
        <v>0</v>
      </c>
      <c r="T154" s="32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  <c r="AZ154" s="47"/>
      <c r="BA154" s="47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</row>
    <row r="155" spans="1:72" s="19" customFormat="1">
      <c r="A155" s="26" t="s">
        <v>813</v>
      </c>
      <c r="B155" s="26" t="s">
        <v>814</v>
      </c>
      <c r="C155" s="4" t="s">
        <v>12</v>
      </c>
      <c r="D155" s="40">
        <v>2001</v>
      </c>
      <c r="E155" s="4" t="s">
        <v>277</v>
      </c>
      <c r="F155" s="14"/>
      <c r="G155" s="21" t="b">
        <f t="shared" si="36"/>
        <v>0</v>
      </c>
      <c r="H155" s="14">
        <v>14206</v>
      </c>
      <c r="I155" s="21"/>
      <c r="J155" s="5">
        <v>5182</v>
      </c>
      <c r="K155" s="21" t="b">
        <f t="shared" si="37"/>
        <v>0</v>
      </c>
      <c r="L155" s="5"/>
      <c r="M155" s="21" t="b">
        <f t="shared" si="38"/>
        <v>0</v>
      </c>
      <c r="N155" s="5"/>
      <c r="O155" s="21" t="b">
        <f t="shared" si="39"/>
        <v>0</v>
      </c>
      <c r="P155" s="5"/>
      <c r="Q155" s="21" t="b">
        <f t="shared" si="40"/>
        <v>0</v>
      </c>
      <c r="R155" s="5"/>
      <c r="S155" s="21" t="b">
        <f t="shared" si="41"/>
        <v>0</v>
      </c>
    </row>
    <row r="156" spans="1:72" s="19" customFormat="1">
      <c r="A156" s="26" t="s">
        <v>1112</v>
      </c>
      <c r="B156" s="26" t="s">
        <v>503</v>
      </c>
      <c r="C156" s="4" t="s">
        <v>12</v>
      </c>
      <c r="D156" s="40">
        <v>1994</v>
      </c>
      <c r="E156" s="4" t="s">
        <v>78</v>
      </c>
      <c r="F156" s="14">
        <v>24608</v>
      </c>
      <c r="G156" s="21" t="b">
        <f t="shared" si="36"/>
        <v>0</v>
      </c>
      <c r="H156" s="14"/>
      <c r="I156" s="21"/>
      <c r="J156" s="5"/>
      <c r="K156" s="21" t="b">
        <f t="shared" si="37"/>
        <v>0</v>
      </c>
      <c r="L156" s="5"/>
      <c r="M156" s="21" t="b">
        <f t="shared" si="38"/>
        <v>0</v>
      </c>
      <c r="N156" s="5">
        <v>10936</v>
      </c>
      <c r="O156" s="21" t="str">
        <f t="shared" si="39"/>
        <v>Q</v>
      </c>
      <c r="P156" s="5">
        <v>11196</v>
      </c>
      <c r="Q156" s="21" t="str">
        <f t="shared" si="40"/>
        <v>Q</v>
      </c>
      <c r="R156" s="14">
        <v>25700</v>
      </c>
      <c r="S156" s="21" t="str">
        <f t="shared" si="41"/>
        <v>Q</v>
      </c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</row>
    <row r="157" spans="1:72" s="19" customFormat="1" ht="16.5">
      <c r="A157" s="26" t="s">
        <v>393</v>
      </c>
      <c r="B157" s="26" t="s">
        <v>437</v>
      </c>
      <c r="C157" s="4" t="s">
        <v>12</v>
      </c>
      <c r="D157" s="40">
        <v>1990</v>
      </c>
      <c r="E157" s="4" t="s">
        <v>78</v>
      </c>
      <c r="F157" s="14">
        <v>23075</v>
      </c>
      <c r="G157" s="21" t="str">
        <f t="shared" si="36"/>
        <v>Q</v>
      </c>
      <c r="H157" s="14"/>
      <c r="I157" s="21"/>
      <c r="J157" s="5">
        <v>4296</v>
      </c>
      <c r="K157" s="21" t="str">
        <f t="shared" si="37"/>
        <v>Q</v>
      </c>
      <c r="L157" s="5">
        <v>13094</v>
      </c>
      <c r="M157" s="21" t="str">
        <f t="shared" si="38"/>
        <v>Q</v>
      </c>
      <c r="N157" s="5">
        <v>10630</v>
      </c>
      <c r="O157" s="21" t="str">
        <f t="shared" si="39"/>
        <v>Q</v>
      </c>
      <c r="P157" s="5">
        <v>11293</v>
      </c>
      <c r="Q157" s="21" t="str">
        <f t="shared" si="40"/>
        <v>Q</v>
      </c>
      <c r="R157" s="5">
        <v>25155</v>
      </c>
      <c r="S157" s="21" t="str">
        <f t="shared" si="41"/>
        <v>Q</v>
      </c>
      <c r="T157" s="30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</row>
    <row r="158" spans="1:72" s="19" customFormat="1">
      <c r="A158" s="26" t="s">
        <v>819</v>
      </c>
      <c r="B158" s="26" t="s">
        <v>88</v>
      </c>
      <c r="C158" s="4" t="s">
        <v>12</v>
      </c>
      <c r="D158" s="40">
        <v>2002</v>
      </c>
      <c r="E158" s="4" t="s">
        <v>277</v>
      </c>
      <c r="F158" s="14"/>
      <c r="G158" s="21" t="b">
        <f t="shared" si="36"/>
        <v>0</v>
      </c>
      <c r="H158" s="14">
        <v>12951</v>
      </c>
      <c r="I158" s="21"/>
      <c r="J158" s="5">
        <v>4887</v>
      </c>
      <c r="K158" s="21" t="b">
        <f t="shared" si="37"/>
        <v>0</v>
      </c>
      <c r="L158" s="5"/>
      <c r="M158" s="21" t="b">
        <f t="shared" si="38"/>
        <v>0</v>
      </c>
      <c r="N158" s="5"/>
      <c r="O158" s="21" t="b">
        <f t="shared" si="39"/>
        <v>0</v>
      </c>
      <c r="P158" s="5"/>
      <c r="Q158" s="21" t="b">
        <f t="shared" si="40"/>
        <v>0</v>
      </c>
      <c r="R158" s="5"/>
      <c r="S158" s="21" t="b">
        <f t="shared" si="41"/>
        <v>0</v>
      </c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72" s="19" customFormat="1">
      <c r="A159" s="26" t="s">
        <v>819</v>
      </c>
      <c r="B159" s="26" t="s">
        <v>820</v>
      </c>
      <c r="C159" s="4" t="s">
        <v>12</v>
      </c>
      <c r="D159" s="40">
        <v>2003</v>
      </c>
      <c r="E159" s="40" t="s">
        <v>276</v>
      </c>
      <c r="F159" s="14"/>
      <c r="G159" s="21" t="b">
        <f t="shared" si="36"/>
        <v>0</v>
      </c>
      <c r="H159" s="14">
        <v>14090</v>
      </c>
      <c r="I159" s="21"/>
      <c r="J159" s="5">
        <v>5488</v>
      </c>
      <c r="K159" s="21" t="b">
        <f t="shared" si="37"/>
        <v>0</v>
      </c>
      <c r="L159" s="5"/>
      <c r="M159" s="21" t="b">
        <f t="shared" si="38"/>
        <v>0</v>
      </c>
      <c r="N159" s="5"/>
      <c r="O159" s="21" t="b">
        <f t="shared" si="39"/>
        <v>0</v>
      </c>
      <c r="P159" s="5"/>
      <c r="Q159" s="21" t="b">
        <f t="shared" si="40"/>
        <v>0</v>
      </c>
      <c r="R159" s="5"/>
      <c r="S159" s="21" t="b">
        <f t="shared" si="41"/>
        <v>0</v>
      </c>
      <c r="T159" s="1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</row>
    <row r="160" spans="1:72" s="19" customFormat="1">
      <c r="A160" s="26" t="s">
        <v>815</v>
      </c>
      <c r="B160" s="26" t="s">
        <v>816</v>
      </c>
      <c r="C160" s="4" t="s">
        <v>12</v>
      </c>
      <c r="D160" s="40">
        <v>2001</v>
      </c>
      <c r="E160" s="4" t="s">
        <v>277</v>
      </c>
      <c r="F160" s="14"/>
      <c r="G160" s="21" t="b">
        <f t="shared" si="36"/>
        <v>0</v>
      </c>
      <c r="H160" s="14">
        <v>13364</v>
      </c>
      <c r="I160" s="21"/>
      <c r="J160" s="5">
        <v>5082</v>
      </c>
      <c r="K160" s="21" t="b">
        <f t="shared" si="37"/>
        <v>0</v>
      </c>
      <c r="L160" s="5"/>
      <c r="M160" s="21" t="b">
        <f t="shared" si="38"/>
        <v>0</v>
      </c>
      <c r="N160" s="5">
        <v>14729</v>
      </c>
      <c r="O160" s="21" t="b">
        <f t="shared" si="39"/>
        <v>0</v>
      </c>
      <c r="P160" s="5">
        <v>12814</v>
      </c>
      <c r="Q160" s="21" t="b">
        <f t="shared" si="40"/>
        <v>0</v>
      </c>
      <c r="R160" s="5"/>
      <c r="S160" s="21" t="b">
        <f t="shared" si="41"/>
        <v>0</v>
      </c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72" s="19" customFormat="1">
      <c r="A161" s="26" t="s">
        <v>795</v>
      </c>
      <c r="B161" s="26" t="s">
        <v>938</v>
      </c>
      <c r="C161" s="4" t="s">
        <v>12</v>
      </c>
      <c r="D161" s="40">
        <v>1996</v>
      </c>
      <c r="E161" s="22" t="s">
        <v>77</v>
      </c>
      <c r="F161" s="14">
        <v>31735</v>
      </c>
      <c r="G161" s="21" t="b">
        <f t="shared" si="36"/>
        <v>0</v>
      </c>
      <c r="H161" s="14"/>
      <c r="I161" s="21"/>
      <c r="J161" s="5">
        <v>5369</v>
      </c>
      <c r="K161" s="21" t="b">
        <f t="shared" si="37"/>
        <v>0</v>
      </c>
      <c r="L161" s="5"/>
      <c r="M161" s="21" t="b">
        <f t="shared" si="38"/>
        <v>0</v>
      </c>
      <c r="N161" s="5"/>
      <c r="O161" s="21" t="b">
        <f t="shared" si="39"/>
        <v>0</v>
      </c>
      <c r="P161" s="5"/>
      <c r="Q161" s="21" t="b">
        <f t="shared" si="40"/>
        <v>0</v>
      </c>
      <c r="R161" s="5"/>
      <c r="S161" s="21" t="b">
        <f t="shared" si="41"/>
        <v>0</v>
      </c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72" s="19" customFormat="1">
      <c r="A162" s="6" t="s">
        <v>866</v>
      </c>
      <c r="B162" s="6" t="s">
        <v>284</v>
      </c>
      <c r="C162" s="4" t="s">
        <v>12</v>
      </c>
      <c r="D162" s="7">
        <v>1994</v>
      </c>
      <c r="E162" s="4" t="s">
        <v>78</v>
      </c>
      <c r="F162" s="14">
        <v>23295</v>
      </c>
      <c r="G162" s="21" t="str">
        <f t="shared" si="36"/>
        <v>Q</v>
      </c>
      <c r="H162" s="14"/>
      <c r="I162" s="4"/>
      <c r="J162" s="5"/>
      <c r="K162" s="21" t="b">
        <f t="shared" si="37"/>
        <v>0</v>
      </c>
      <c r="L162" s="5"/>
      <c r="M162" s="21" t="b">
        <f t="shared" si="38"/>
        <v>0</v>
      </c>
      <c r="N162" s="5">
        <v>10882</v>
      </c>
      <c r="O162" s="21" t="str">
        <f t="shared" si="39"/>
        <v>Q</v>
      </c>
      <c r="P162" s="5">
        <v>11203</v>
      </c>
      <c r="Q162" s="21" t="str">
        <f t="shared" si="40"/>
        <v>Q</v>
      </c>
      <c r="R162" s="14">
        <v>30374</v>
      </c>
      <c r="S162" s="21" t="str">
        <f t="shared" si="41"/>
        <v>Q</v>
      </c>
    </row>
    <row r="163" spans="1:72">
      <c r="A163" s="24" t="s">
        <v>143</v>
      </c>
      <c r="B163" s="24" t="s">
        <v>719</v>
      </c>
      <c r="C163" s="23" t="s">
        <v>12</v>
      </c>
      <c r="D163" s="23">
        <v>1990</v>
      </c>
      <c r="E163" s="4" t="s">
        <v>78</v>
      </c>
      <c r="F163" s="14"/>
      <c r="G163" s="21" t="b">
        <f t="shared" si="36"/>
        <v>0</v>
      </c>
      <c r="H163" s="14"/>
      <c r="I163" s="21"/>
      <c r="J163" s="5">
        <v>5030</v>
      </c>
      <c r="K163" s="21" t="b">
        <f t="shared" si="37"/>
        <v>0</v>
      </c>
      <c r="L163" s="5">
        <v>15444</v>
      </c>
      <c r="M163" s="21" t="b">
        <f t="shared" si="38"/>
        <v>0</v>
      </c>
      <c r="N163" s="5">
        <v>11551</v>
      </c>
      <c r="O163" s="21" t="str">
        <f t="shared" si="39"/>
        <v>Q</v>
      </c>
      <c r="P163" s="5">
        <v>11196</v>
      </c>
      <c r="Q163" s="21" t="str">
        <f t="shared" si="40"/>
        <v>Q</v>
      </c>
      <c r="R163" s="14">
        <v>31192</v>
      </c>
      <c r="S163" s="21" t="b">
        <f t="shared" si="41"/>
        <v>0</v>
      </c>
    </row>
    <row r="164" spans="1:72">
      <c r="A164" s="26" t="s">
        <v>770</v>
      </c>
      <c r="B164" s="26" t="s">
        <v>812</v>
      </c>
      <c r="C164" s="4" t="s">
        <v>12</v>
      </c>
      <c r="D164" s="40">
        <v>2000</v>
      </c>
      <c r="E164" s="4" t="s">
        <v>75</v>
      </c>
      <c r="F164" s="14">
        <v>33616</v>
      </c>
      <c r="G164" s="21" t="b">
        <f t="shared" si="36"/>
        <v>0</v>
      </c>
      <c r="H164" s="14"/>
      <c r="I164" s="21"/>
      <c r="J164" s="5">
        <v>10416</v>
      </c>
      <c r="K164" s="21" t="b">
        <f t="shared" si="37"/>
        <v>0</v>
      </c>
      <c r="L164" s="5"/>
      <c r="M164" s="21" t="b">
        <f t="shared" si="38"/>
        <v>0</v>
      </c>
      <c r="N164" s="5">
        <v>21752.5</v>
      </c>
      <c r="O164" s="21" t="b">
        <f t="shared" si="39"/>
        <v>0</v>
      </c>
      <c r="P164" s="5"/>
      <c r="Q164" s="21" t="b">
        <f t="shared" si="40"/>
        <v>0</v>
      </c>
      <c r="R164" s="5">
        <v>42621</v>
      </c>
      <c r="S164" s="21" t="b">
        <f t="shared" si="41"/>
        <v>0</v>
      </c>
      <c r="T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</row>
    <row r="165" spans="1:72">
      <c r="A165" s="26" t="s">
        <v>392</v>
      </c>
      <c r="B165" s="26" t="s">
        <v>94</v>
      </c>
      <c r="C165" s="4" t="s">
        <v>12</v>
      </c>
      <c r="D165" s="40">
        <v>1996</v>
      </c>
      <c r="E165" s="22" t="s">
        <v>77</v>
      </c>
      <c r="F165" s="14">
        <v>33233</v>
      </c>
      <c r="G165" s="21" t="b">
        <f t="shared" si="36"/>
        <v>0</v>
      </c>
      <c r="H165" s="14"/>
      <c r="I165" s="21"/>
      <c r="J165" s="5">
        <v>5150</v>
      </c>
      <c r="K165" s="21" t="b">
        <f t="shared" si="37"/>
        <v>0</v>
      </c>
      <c r="L165" s="5"/>
      <c r="M165" s="21" t="b">
        <f t="shared" si="38"/>
        <v>0</v>
      </c>
      <c r="N165" s="5"/>
      <c r="O165" s="21" t="b">
        <f t="shared" si="39"/>
        <v>0</v>
      </c>
      <c r="P165" s="5"/>
      <c r="Q165" s="21" t="b">
        <f t="shared" si="40"/>
        <v>0</v>
      </c>
      <c r="R165" s="5"/>
      <c r="S165" s="21" t="b">
        <f t="shared" si="41"/>
        <v>0</v>
      </c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</row>
    <row r="166" spans="1:72">
      <c r="A166" s="26" t="s">
        <v>793</v>
      </c>
      <c r="B166" s="26" t="s">
        <v>248</v>
      </c>
      <c r="C166" s="4" t="s">
        <v>12</v>
      </c>
      <c r="D166" s="40">
        <v>1996</v>
      </c>
      <c r="E166" s="22" t="s">
        <v>77</v>
      </c>
      <c r="F166" s="14">
        <v>30545</v>
      </c>
      <c r="G166" s="21" t="b">
        <f t="shared" si="36"/>
        <v>0</v>
      </c>
      <c r="H166" s="14"/>
      <c r="I166" s="21"/>
      <c r="J166" s="5">
        <v>4815</v>
      </c>
      <c r="K166" s="21" t="str">
        <f t="shared" si="37"/>
        <v>Q</v>
      </c>
      <c r="L166" s="14">
        <v>14563</v>
      </c>
      <c r="M166" s="21" t="b">
        <f t="shared" si="38"/>
        <v>0</v>
      </c>
      <c r="N166" s="5">
        <v>12003</v>
      </c>
      <c r="O166" s="21" t="str">
        <f t="shared" si="39"/>
        <v>Q</v>
      </c>
      <c r="P166" s="5">
        <v>11867</v>
      </c>
      <c r="Q166" s="21" t="str">
        <f t="shared" si="40"/>
        <v>Q</v>
      </c>
      <c r="R166" s="5"/>
      <c r="S166" s="21" t="b">
        <f t="shared" si="41"/>
        <v>0</v>
      </c>
      <c r="T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</row>
    <row r="167" spans="1:72">
      <c r="A167" s="26" t="s">
        <v>817</v>
      </c>
      <c r="B167" s="26" t="s">
        <v>818</v>
      </c>
      <c r="C167" s="4" t="s">
        <v>12</v>
      </c>
      <c r="D167" s="40">
        <v>2001</v>
      </c>
      <c r="E167" s="4" t="s">
        <v>277</v>
      </c>
      <c r="F167" s="14"/>
      <c r="G167" s="21" t="b">
        <f t="shared" si="36"/>
        <v>0</v>
      </c>
      <c r="H167" s="14">
        <v>15198</v>
      </c>
      <c r="I167" s="21"/>
      <c r="J167" s="5">
        <v>10137</v>
      </c>
      <c r="K167" s="21" t="b">
        <f t="shared" si="37"/>
        <v>0</v>
      </c>
      <c r="L167" s="5"/>
      <c r="M167" s="21" t="b">
        <f t="shared" si="38"/>
        <v>0</v>
      </c>
      <c r="N167" s="5"/>
      <c r="O167" s="21" t="b">
        <f t="shared" si="39"/>
        <v>0</v>
      </c>
      <c r="P167" s="5"/>
      <c r="Q167" s="21" t="b">
        <f t="shared" si="40"/>
        <v>0</v>
      </c>
      <c r="R167" s="5"/>
      <c r="S167" s="21" t="b">
        <f t="shared" si="41"/>
        <v>0</v>
      </c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19"/>
      <c r="BR167" s="19"/>
      <c r="BS167" s="19"/>
      <c r="BT167" s="19"/>
    </row>
    <row r="168" spans="1:72">
      <c r="A168" s="26" t="s">
        <v>1113</v>
      </c>
      <c r="B168" s="26" t="s">
        <v>1015</v>
      </c>
      <c r="C168" s="4" t="s">
        <v>12</v>
      </c>
      <c r="D168" s="40">
        <v>1980</v>
      </c>
      <c r="E168" s="4" t="s">
        <v>79</v>
      </c>
      <c r="F168" s="14"/>
      <c r="G168" s="21" t="b">
        <f t="shared" si="36"/>
        <v>0</v>
      </c>
      <c r="H168" s="14"/>
      <c r="I168" s="21"/>
      <c r="J168" s="5">
        <v>10176</v>
      </c>
      <c r="K168" s="21" t="b">
        <f t="shared" si="37"/>
        <v>0</v>
      </c>
      <c r="L168" s="5"/>
      <c r="M168" s="21" t="b">
        <f t="shared" si="38"/>
        <v>0</v>
      </c>
      <c r="N168" s="5">
        <v>14036</v>
      </c>
      <c r="O168" s="21" t="b">
        <f t="shared" si="39"/>
        <v>0</v>
      </c>
      <c r="P168" s="5">
        <v>12056</v>
      </c>
      <c r="Q168" s="21" t="b">
        <f t="shared" si="40"/>
        <v>0</v>
      </c>
      <c r="R168" s="14"/>
      <c r="S168" s="21" t="b">
        <f t="shared" si="41"/>
        <v>0</v>
      </c>
    </row>
    <row r="169" spans="1:72">
      <c r="A169" s="26" t="s">
        <v>787</v>
      </c>
      <c r="B169" s="26" t="s">
        <v>92</v>
      </c>
      <c r="C169" s="4" t="s">
        <v>12</v>
      </c>
      <c r="D169" s="40">
        <v>1995</v>
      </c>
      <c r="E169" s="22" t="s">
        <v>77</v>
      </c>
      <c r="F169" s="14">
        <v>25823</v>
      </c>
      <c r="G169" s="21" t="b">
        <f t="shared" si="36"/>
        <v>0</v>
      </c>
      <c r="H169" s="14"/>
      <c r="I169" s="21"/>
      <c r="J169" s="5">
        <v>4582</v>
      </c>
      <c r="K169" s="21" t="str">
        <f t="shared" si="37"/>
        <v>Q</v>
      </c>
      <c r="L169" s="5">
        <v>14689</v>
      </c>
      <c r="M169" s="21" t="b">
        <f t="shared" si="38"/>
        <v>0</v>
      </c>
      <c r="N169" s="5">
        <v>13153</v>
      </c>
      <c r="O169" s="21" t="b">
        <f t="shared" si="39"/>
        <v>0</v>
      </c>
      <c r="P169" s="5">
        <v>12157</v>
      </c>
      <c r="Q169" s="21" t="b">
        <f t="shared" si="40"/>
        <v>0</v>
      </c>
      <c r="R169" s="5"/>
      <c r="S169" s="21" t="b">
        <f t="shared" si="41"/>
        <v>0</v>
      </c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</row>
    <row r="170" spans="1:72">
      <c r="A170" s="26" t="s">
        <v>786</v>
      </c>
      <c r="B170" s="26" t="s">
        <v>180</v>
      </c>
      <c r="C170" s="4" t="s">
        <v>12</v>
      </c>
      <c r="D170" s="40">
        <v>2000</v>
      </c>
      <c r="E170" s="4" t="s">
        <v>75</v>
      </c>
      <c r="F170" s="14">
        <v>24174</v>
      </c>
      <c r="G170" s="21" t="str">
        <f t="shared" si="36"/>
        <v>Q</v>
      </c>
      <c r="H170" s="14"/>
      <c r="I170" s="21"/>
      <c r="J170" s="5">
        <v>5255</v>
      </c>
      <c r="K170" s="21" t="str">
        <f t="shared" si="37"/>
        <v>Q</v>
      </c>
      <c r="L170" s="5"/>
      <c r="M170" s="21" t="b">
        <f t="shared" si="38"/>
        <v>0</v>
      </c>
      <c r="N170" s="5">
        <v>13148</v>
      </c>
      <c r="O170" s="21" t="str">
        <f t="shared" si="39"/>
        <v>Q</v>
      </c>
      <c r="P170" s="5">
        <v>12773</v>
      </c>
      <c r="Q170" s="21" t="str">
        <f t="shared" si="40"/>
        <v>Q</v>
      </c>
      <c r="R170" s="5"/>
      <c r="S170" s="21" t="b">
        <f t="shared" si="41"/>
        <v>0</v>
      </c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9"/>
      <c r="BS170" s="19"/>
      <c r="BT170" s="19"/>
    </row>
    <row r="171" spans="1:72" ht="16.5">
      <c r="A171" s="26" t="s">
        <v>330</v>
      </c>
      <c r="B171" s="26" t="s">
        <v>810</v>
      </c>
      <c r="C171" s="4" t="s">
        <v>12</v>
      </c>
      <c r="D171" s="40">
        <v>2000</v>
      </c>
      <c r="E171" s="4" t="s">
        <v>75</v>
      </c>
      <c r="F171" s="14">
        <v>32047</v>
      </c>
      <c r="G171" s="21" t="b">
        <f t="shared" si="36"/>
        <v>0</v>
      </c>
      <c r="H171" s="14"/>
      <c r="I171" s="21"/>
      <c r="J171" s="5">
        <v>10272</v>
      </c>
      <c r="K171" s="21" t="b">
        <f t="shared" si="37"/>
        <v>0</v>
      </c>
      <c r="L171" s="5"/>
      <c r="M171" s="21" t="b">
        <f t="shared" si="38"/>
        <v>0</v>
      </c>
      <c r="N171" s="5"/>
      <c r="O171" s="21" t="b">
        <f t="shared" si="39"/>
        <v>0</v>
      </c>
      <c r="P171" s="5"/>
      <c r="Q171" s="21" t="b">
        <f t="shared" si="40"/>
        <v>0</v>
      </c>
      <c r="R171" s="5"/>
      <c r="S171" s="21" t="b">
        <f t="shared" si="41"/>
        <v>0</v>
      </c>
      <c r="T171" s="30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19"/>
      <c r="BS171" s="19"/>
      <c r="BT171" s="19"/>
    </row>
    <row r="172" spans="1:72">
      <c r="A172" s="26" t="s">
        <v>788</v>
      </c>
      <c r="B172" s="26" t="s">
        <v>811</v>
      </c>
      <c r="C172" s="4" t="s">
        <v>12</v>
      </c>
      <c r="D172" s="40">
        <v>2000</v>
      </c>
      <c r="E172" s="4" t="s">
        <v>75</v>
      </c>
      <c r="F172" s="14">
        <v>33369</v>
      </c>
      <c r="G172" s="21" t="b">
        <f t="shared" si="36"/>
        <v>0</v>
      </c>
      <c r="H172" s="14"/>
      <c r="I172" s="21"/>
      <c r="J172" s="5">
        <v>10546</v>
      </c>
      <c r="K172" s="21" t="b">
        <f t="shared" si="37"/>
        <v>0</v>
      </c>
      <c r="L172" s="5"/>
      <c r="M172" s="21" t="b">
        <f t="shared" si="38"/>
        <v>0</v>
      </c>
      <c r="N172" s="5">
        <v>15882</v>
      </c>
      <c r="O172" s="21" t="b">
        <f t="shared" si="39"/>
        <v>0</v>
      </c>
      <c r="P172" s="5"/>
      <c r="Q172" s="21" t="b">
        <f t="shared" si="40"/>
        <v>0</v>
      </c>
      <c r="R172" s="5">
        <v>41425</v>
      </c>
      <c r="S172" s="21" t="b">
        <f t="shared" si="41"/>
        <v>0</v>
      </c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19"/>
      <c r="BS172" s="19"/>
      <c r="BT172" s="19"/>
    </row>
    <row r="173" spans="1:72">
      <c r="A173" s="26" t="s">
        <v>427</v>
      </c>
      <c r="B173" s="26" t="s">
        <v>98</v>
      </c>
      <c r="C173" s="4" t="s">
        <v>12</v>
      </c>
      <c r="D173" s="40">
        <v>1998</v>
      </c>
      <c r="E173" s="4" t="s">
        <v>76</v>
      </c>
      <c r="F173" s="14">
        <v>24455</v>
      </c>
      <c r="G173" s="21" t="str">
        <f t="shared" si="36"/>
        <v>Q</v>
      </c>
      <c r="H173" s="14"/>
      <c r="I173" s="21"/>
      <c r="J173" s="5">
        <v>4335</v>
      </c>
      <c r="K173" s="21" t="str">
        <f t="shared" si="37"/>
        <v>Q</v>
      </c>
      <c r="L173" s="14">
        <v>13765</v>
      </c>
      <c r="M173" s="21" t="str">
        <f t="shared" si="38"/>
        <v>Q</v>
      </c>
      <c r="N173" s="5">
        <v>11570</v>
      </c>
      <c r="O173" s="21" t="str">
        <f t="shared" si="39"/>
        <v>Q</v>
      </c>
      <c r="P173" s="5">
        <v>12547</v>
      </c>
      <c r="Q173" s="21" t="b">
        <f t="shared" si="40"/>
        <v>0</v>
      </c>
      <c r="R173" s="5">
        <v>25973</v>
      </c>
      <c r="S173" s="21" t="str">
        <f t="shared" si="41"/>
        <v>Q</v>
      </c>
      <c r="T173" s="41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  <c r="BP173" s="45"/>
      <c r="BQ173" s="45"/>
      <c r="BR173" s="45"/>
      <c r="BS173" s="45"/>
      <c r="BT173" s="45"/>
    </row>
    <row r="174" spans="1:72">
      <c r="A174" s="26" t="s">
        <v>412</v>
      </c>
      <c r="B174" s="26" t="s">
        <v>413</v>
      </c>
      <c r="C174" s="4" t="s">
        <v>12</v>
      </c>
      <c r="D174" s="40">
        <v>1999</v>
      </c>
      <c r="E174" s="4" t="s">
        <v>75</v>
      </c>
      <c r="F174" s="14">
        <v>33154</v>
      </c>
      <c r="G174" s="21" t="b">
        <f t="shared" si="36"/>
        <v>0</v>
      </c>
      <c r="H174" s="14"/>
      <c r="I174" s="21"/>
      <c r="J174" s="5">
        <v>5785</v>
      </c>
      <c r="K174" s="21" t="b">
        <f t="shared" si="37"/>
        <v>0</v>
      </c>
      <c r="L174" s="5"/>
      <c r="M174" s="21" t="b">
        <f t="shared" si="38"/>
        <v>0</v>
      </c>
      <c r="N174" s="5">
        <v>13229</v>
      </c>
      <c r="O174" s="21" t="str">
        <f t="shared" si="39"/>
        <v>Q</v>
      </c>
      <c r="P174" s="5">
        <v>12589</v>
      </c>
      <c r="Q174" s="21" t="str">
        <f t="shared" si="40"/>
        <v>Q</v>
      </c>
      <c r="R174" s="14"/>
      <c r="S174" s="21" t="b">
        <f t="shared" si="41"/>
        <v>0</v>
      </c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  <c r="BQ174" s="19"/>
      <c r="BR174" s="19"/>
      <c r="BS174" s="19"/>
      <c r="BT174" s="19"/>
    </row>
    <row r="175" spans="1:72">
      <c r="A175" s="26" t="s">
        <v>806</v>
      </c>
      <c r="B175" s="26" t="s">
        <v>807</v>
      </c>
      <c r="C175" s="4" t="s">
        <v>12</v>
      </c>
      <c r="D175" s="40">
        <v>1999</v>
      </c>
      <c r="E175" s="4" t="s">
        <v>75</v>
      </c>
      <c r="F175" s="14">
        <v>34433</v>
      </c>
      <c r="G175" s="21" t="b">
        <f t="shared" si="36"/>
        <v>0</v>
      </c>
      <c r="H175" s="14"/>
      <c r="I175" s="21"/>
      <c r="J175" s="5">
        <v>11103</v>
      </c>
      <c r="K175" s="21" t="b">
        <f t="shared" si="37"/>
        <v>0</v>
      </c>
      <c r="L175" s="5"/>
      <c r="M175" s="21" t="b">
        <f t="shared" si="38"/>
        <v>0</v>
      </c>
      <c r="N175" s="5"/>
      <c r="O175" s="21" t="b">
        <f t="shared" si="39"/>
        <v>0</v>
      </c>
      <c r="P175" s="5"/>
      <c r="Q175" s="21" t="b">
        <f t="shared" si="40"/>
        <v>0</v>
      </c>
      <c r="R175" s="5"/>
      <c r="S175" s="21" t="b">
        <f t="shared" si="41"/>
        <v>0</v>
      </c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19"/>
      <c r="BS175" s="19"/>
      <c r="BT175" s="19"/>
    </row>
    <row r="176" spans="1:72" ht="16.5">
      <c r="A176" s="26" t="s">
        <v>794</v>
      </c>
      <c r="B176" s="26" t="s">
        <v>233</v>
      </c>
      <c r="C176" s="4" t="s">
        <v>12</v>
      </c>
      <c r="D176" s="40">
        <v>1996</v>
      </c>
      <c r="E176" s="22" t="s">
        <v>77</v>
      </c>
      <c r="F176" s="14">
        <v>30419</v>
      </c>
      <c r="G176" s="21" t="b">
        <f t="shared" si="36"/>
        <v>0</v>
      </c>
      <c r="H176" s="14"/>
      <c r="I176" s="21"/>
      <c r="J176" s="5">
        <v>4762</v>
      </c>
      <c r="K176" s="21" t="str">
        <f t="shared" si="37"/>
        <v>Q</v>
      </c>
      <c r="L176" s="14">
        <v>14678</v>
      </c>
      <c r="M176" s="21" t="b">
        <f t="shared" si="38"/>
        <v>0</v>
      </c>
      <c r="N176" s="5">
        <v>13234.5</v>
      </c>
      <c r="O176" s="21" t="b">
        <f t="shared" si="39"/>
        <v>0</v>
      </c>
      <c r="P176" s="5">
        <v>12684</v>
      </c>
      <c r="Q176" s="21" t="b">
        <f t="shared" si="40"/>
        <v>0</v>
      </c>
      <c r="R176" s="5"/>
      <c r="S176" s="21" t="b">
        <f t="shared" si="41"/>
        <v>0</v>
      </c>
      <c r="T176" s="30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  <c r="BS176" s="19"/>
      <c r="BT176" s="19"/>
    </row>
    <row r="177" spans="1:72">
      <c r="A177" s="6" t="s">
        <v>871</v>
      </c>
      <c r="B177" s="6" t="s">
        <v>124</v>
      </c>
      <c r="C177" s="4" t="s">
        <v>12</v>
      </c>
      <c r="D177" s="7">
        <v>2001</v>
      </c>
      <c r="E177" s="4" t="s">
        <v>277</v>
      </c>
      <c r="F177" s="14"/>
      <c r="G177" s="21" t="b">
        <f t="shared" si="36"/>
        <v>0</v>
      </c>
      <c r="H177" s="14"/>
      <c r="I177" s="4"/>
      <c r="J177" s="5"/>
      <c r="K177" s="21" t="b">
        <f t="shared" si="37"/>
        <v>0</v>
      </c>
      <c r="L177" s="5"/>
      <c r="M177" s="21" t="b">
        <f t="shared" si="38"/>
        <v>0</v>
      </c>
      <c r="N177" s="5">
        <v>14927.5</v>
      </c>
      <c r="O177" s="21" t="b">
        <f t="shared" si="39"/>
        <v>0</v>
      </c>
      <c r="P177" s="5">
        <v>12058</v>
      </c>
      <c r="Q177" s="21" t="b">
        <f t="shared" si="40"/>
        <v>0</v>
      </c>
      <c r="R177" s="14"/>
      <c r="S177" s="21" t="b">
        <f t="shared" si="41"/>
        <v>0</v>
      </c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  <c r="BS177" s="19"/>
      <c r="BT177" s="19"/>
    </row>
    <row r="178" spans="1:72">
      <c r="A178" s="26" t="s">
        <v>414</v>
      </c>
      <c r="B178" s="26" t="s">
        <v>86</v>
      </c>
      <c r="C178" s="4" t="s">
        <v>12</v>
      </c>
      <c r="D178" s="40">
        <v>1999</v>
      </c>
      <c r="E178" s="4" t="s">
        <v>75</v>
      </c>
      <c r="F178" s="14">
        <v>24322</v>
      </c>
      <c r="G178" s="21" t="str">
        <f t="shared" ref="G178:G209" si="42">IF(AND(E178="Sénior",F178&lt;=24096,F178&gt;1),"Q",IF(AND(E178="Junior",F178&lt;=24800,F178&gt;1),"Q",IF(AND(E178="Cadette",F178&lt;=25357,F178&gt;1),"Q",IF(AND(E178="Minime",F178&lt;=30830,F178&gt;1),"Q"))))</f>
        <v>Q</v>
      </c>
      <c r="H178" s="14"/>
      <c r="I178" s="21"/>
      <c r="J178" s="5">
        <v>4534</v>
      </c>
      <c r="K178" s="21" t="str">
        <f t="shared" ref="K178:K209" si="43">IF(AND(E178="Sénior",J178&lt;=4639,J178&gt;1),"Q",IF(AND(E178="Junior",J178&lt;=4900,J178&gt;1),"Q",IF(AND(E178="Cadette",J178&lt;=5142,J178&gt;1),"Q",IF(AND(E178="Minime",J178&lt;=5447,J178&gt;1),"Q"))))</f>
        <v>Q</v>
      </c>
      <c r="L178" s="14">
        <v>13786</v>
      </c>
      <c r="M178" s="21" t="str">
        <f t="shared" ref="M178:M209" si="44">IF(AND(E178="Sénior",L178&lt;=13803,L178&gt;1),"Q",IF(AND(E178="Junior",L178&lt;=14300,L178&gt;1),"Q",IF(AND(E178="Cadette",L178&lt;=15017,L178&gt;1),"Q",IF(AND(E178="Minime",L178&lt;=20000,L178&gt;1),"Q"))))</f>
        <v>Q</v>
      </c>
      <c r="N178" s="5">
        <v>11774</v>
      </c>
      <c r="O178" s="21" t="str">
        <f t="shared" ref="O178:O209" si="45">IF(AND(E178="Sénior",N178&lt;=11803,N178&gt;1),"Q",IF(AND(E178="Junior",N178&lt;=12200,N178&gt;1),"Q",IF(AND(E178="Cadette",N178&lt;=13104,N178&gt;1),"Q",IF(AND(E178="Minime",N178&lt;=13857,N178&gt;1),"Q"))))</f>
        <v>Q</v>
      </c>
      <c r="P178" s="5">
        <v>11479</v>
      </c>
      <c r="Q178" s="21" t="str">
        <f t="shared" ref="Q178:Q209" si="46">IF(AND(E178="Sénior",P178&lt;=11583,P178&gt;1),"Q",IF(AND(E178="Junior",P178&lt;=11900,P178&gt;1),"Q",IF(AND(E178="Cadette",P178&lt;=12408,P178&gt;1),"Q",IF(AND(E178="Minime",P178&lt;=13052,P178&gt;1),"Q"))))</f>
        <v>Q</v>
      </c>
      <c r="R178" s="5">
        <v>31132</v>
      </c>
      <c r="S178" s="21" t="str">
        <f t="shared" ref="S178:S209" si="47">IF(AND(E178="Sénior",R178&lt;=30790,R178&gt;1),"Q",IF(AND(E178="Junior",R178&lt;=31500,R178&gt;1),"Q",IF(AND(E178="Cadette",R178&lt;=32198,R178&gt;1),"Q",IF(AND(E178="Minime",R178&lt;=34276,R178&gt;1),"Q"))))</f>
        <v>Q</v>
      </c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  <c r="BS178" s="19"/>
      <c r="BT178" s="19"/>
    </row>
    <row r="179" spans="1:72">
      <c r="A179" s="26" t="s">
        <v>821</v>
      </c>
      <c r="B179" s="26" t="s">
        <v>822</v>
      </c>
      <c r="C179" s="4" t="s">
        <v>12</v>
      </c>
      <c r="D179" s="40">
        <v>2003</v>
      </c>
      <c r="E179" s="40" t="s">
        <v>276</v>
      </c>
      <c r="F179" s="14"/>
      <c r="G179" s="21" t="b">
        <f t="shared" si="42"/>
        <v>0</v>
      </c>
      <c r="H179" s="14">
        <v>20056</v>
      </c>
      <c r="I179" s="21"/>
      <c r="J179" s="5">
        <v>5903</v>
      </c>
      <c r="K179" s="21" t="b">
        <f t="shared" si="43"/>
        <v>0</v>
      </c>
      <c r="L179" s="5"/>
      <c r="M179" s="21" t="b">
        <f t="shared" si="44"/>
        <v>0</v>
      </c>
      <c r="N179" s="5"/>
      <c r="O179" s="21" t="b">
        <f t="shared" si="45"/>
        <v>0</v>
      </c>
      <c r="P179" s="5"/>
      <c r="Q179" s="21" t="b">
        <f t="shared" si="46"/>
        <v>0</v>
      </c>
      <c r="R179" s="5"/>
      <c r="S179" s="21" t="b">
        <f t="shared" si="47"/>
        <v>0</v>
      </c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</row>
    <row r="180" spans="1:72" ht="16.5">
      <c r="A180" s="26" t="s">
        <v>792</v>
      </c>
      <c r="B180" s="26" t="s">
        <v>208</v>
      </c>
      <c r="C180" s="4" t="s">
        <v>12</v>
      </c>
      <c r="D180" s="40">
        <v>1996</v>
      </c>
      <c r="E180" s="22" t="s">
        <v>77</v>
      </c>
      <c r="F180" s="14">
        <v>30922</v>
      </c>
      <c r="G180" s="21" t="b">
        <f t="shared" si="42"/>
        <v>0</v>
      </c>
      <c r="H180" s="14"/>
      <c r="I180" s="21"/>
      <c r="J180" s="5">
        <v>5144</v>
      </c>
      <c r="K180" s="21" t="b">
        <f t="shared" si="43"/>
        <v>0</v>
      </c>
      <c r="L180" s="5"/>
      <c r="M180" s="21" t="b">
        <f t="shared" si="44"/>
        <v>0</v>
      </c>
      <c r="N180" s="5">
        <v>13276</v>
      </c>
      <c r="O180" s="21" t="b">
        <f t="shared" si="45"/>
        <v>0</v>
      </c>
      <c r="P180" s="5">
        <v>13072</v>
      </c>
      <c r="Q180" s="21" t="b">
        <f t="shared" si="46"/>
        <v>0</v>
      </c>
      <c r="R180" s="5"/>
      <c r="S180" s="21" t="b">
        <f t="shared" si="47"/>
        <v>0</v>
      </c>
      <c r="T180" s="30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Q180" s="19"/>
      <c r="BR180" s="19"/>
      <c r="BS180" s="19"/>
      <c r="BT180" s="19"/>
    </row>
    <row r="181" spans="1:72">
      <c r="A181" s="26" t="s">
        <v>785</v>
      </c>
      <c r="B181" s="26" t="s">
        <v>801</v>
      </c>
      <c r="C181" s="4" t="s">
        <v>12</v>
      </c>
      <c r="D181" s="40">
        <v>1998</v>
      </c>
      <c r="E181" s="4" t="s">
        <v>76</v>
      </c>
      <c r="F181" s="14">
        <v>24753</v>
      </c>
      <c r="G181" s="21" t="str">
        <f t="shared" si="42"/>
        <v>Q</v>
      </c>
      <c r="H181" s="14"/>
      <c r="I181" s="21"/>
      <c r="J181" s="5">
        <v>4799</v>
      </c>
      <c r="K181" s="21" t="str">
        <f t="shared" si="43"/>
        <v>Q</v>
      </c>
      <c r="L181" s="5"/>
      <c r="M181" s="21" t="b">
        <f t="shared" si="44"/>
        <v>0</v>
      </c>
      <c r="N181" s="5">
        <v>12859</v>
      </c>
      <c r="O181" s="21" t="str">
        <f t="shared" si="45"/>
        <v>Q</v>
      </c>
      <c r="P181" s="5">
        <v>12412</v>
      </c>
      <c r="Q181" s="21" t="b">
        <f t="shared" si="46"/>
        <v>0</v>
      </c>
      <c r="R181" s="5">
        <v>31162</v>
      </c>
      <c r="S181" s="21" t="str">
        <f t="shared" si="47"/>
        <v>Q</v>
      </c>
      <c r="T181" s="45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48"/>
      <c r="AM181" s="48"/>
      <c r="AN181" s="48"/>
      <c r="AO181" s="48"/>
      <c r="AP181" s="48"/>
      <c r="AQ181" s="48"/>
      <c r="AR181" s="48"/>
      <c r="AS181" s="48"/>
      <c r="AT181" s="48"/>
      <c r="AU181" s="48"/>
      <c r="AV181" s="48"/>
      <c r="AW181" s="48"/>
      <c r="AX181" s="48"/>
      <c r="AY181" s="48"/>
      <c r="AZ181" s="48"/>
      <c r="BA181" s="48"/>
      <c r="BB181" s="48"/>
      <c r="BC181" s="48"/>
      <c r="BD181" s="48"/>
      <c r="BE181" s="48"/>
      <c r="BF181" s="48"/>
      <c r="BG181" s="48"/>
      <c r="BH181" s="48"/>
      <c r="BI181" s="48"/>
      <c r="BJ181" s="48"/>
      <c r="BK181" s="48"/>
      <c r="BL181" s="48"/>
      <c r="BM181" s="48"/>
      <c r="BN181" s="48"/>
      <c r="BO181" s="48"/>
      <c r="BP181" s="48"/>
      <c r="BQ181" s="48"/>
      <c r="BR181" s="48"/>
      <c r="BS181" s="48"/>
      <c r="BT181" s="48"/>
    </row>
    <row r="182" spans="1:72">
      <c r="A182" s="26" t="s">
        <v>776</v>
      </c>
      <c r="B182" s="26" t="s">
        <v>777</v>
      </c>
      <c r="C182" s="4" t="s">
        <v>43</v>
      </c>
      <c r="D182" s="40">
        <v>2002</v>
      </c>
      <c r="E182" s="4" t="s">
        <v>277</v>
      </c>
      <c r="F182" s="14"/>
      <c r="G182" s="21" t="b">
        <f t="shared" si="42"/>
        <v>0</v>
      </c>
      <c r="H182" s="14">
        <v>14552</v>
      </c>
      <c r="I182" s="21"/>
      <c r="J182" s="5">
        <v>10308</v>
      </c>
      <c r="K182" s="21" t="b">
        <f t="shared" si="43"/>
        <v>0</v>
      </c>
      <c r="L182" s="5"/>
      <c r="M182" s="21" t="b">
        <f t="shared" si="44"/>
        <v>0</v>
      </c>
      <c r="N182" s="5"/>
      <c r="O182" s="21" t="b">
        <f t="shared" si="45"/>
        <v>0</v>
      </c>
      <c r="P182" s="5">
        <v>13360</v>
      </c>
      <c r="Q182" s="21" t="b">
        <f t="shared" si="46"/>
        <v>0</v>
      </c>
      <c r="R182" s="14"/>
      <c r="S182" s="21" t="b">
        <f t="shared" si="47"/>
        <v>0</v>
      </c>
      <c r="T182" s="45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  <c r="BS182" s="19"/>
      <c r="BT182" s="19"/>
    </row>
    <row r="183" spans="1:72">
      <c r="A183" s="26" t="s">
        <v>359</v>
      </c>
      <c r="B183" s="26" t="s">
        <v>208</v>
      </c>
      <c r="C183" s="4" t="s">
        <v>43</v>
      </c>
      <c r="D183" s="40">
        <v>2002</v>
      </c>
      <c r="E183" s="4" t="s">
        <v>277</v>
      </c>
      <c r="F183" s="14"/>
      <c r="G183" s="21" t="b">
        <f t="shared" si="42"/>
        <v>0</v>
      </c>
      <c r="H183" s="14">
        <v>13962</v>
      </c>
      <c r="I183" s="21"/>
      <c r="J183" s="5">
        <v>10471</v>
      </c>
      <c r="K183" s="21" t="b">
        <f t="shared" si="43"/>
        <v>0</v>
      </c>
      <c r="L183" s="5"/>
      <c r="M183" s="21" t="b">
        <f t="shared" si="44"/>
        <v>0</v>
      </c>
      <c r="N183" s="5"/>
      <c r="O183" s="21" t="b">
        <f t="shared" si="45"/>
        <v>0</v>
      </c>
      <c r="P183" s="5">
        <v>12685</v>
      </c>
      <c r="Q183" s="21" t="b">
        <f t="shared" si="46"/>
        <v>0</v>
      </c>
      <c r="R183" s="14"/>
      <c r="S183" s="21" t="b">
        <f t="shared" si="47"/>
        <v>0</v>
      </c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</row>
    <row r="184" spans="1:72">
      <c r="A184" s="26" t="s">
        <v>780</v>
      </c>
      <c r="B184" s="26" t="s">
        <v>651</v>
      </c>
      <c r="C184" s="4" t="s">
        <v>43</v>
      </c>
      <c r="D184" s="40">
        <v>2003</v>
      </c>
      <c r="E184" s="40" t="s">
        <v>276</v>
      </c>
      <c r="F184" s="14"/>
      <c r="G184" s="21" t="b">
        <f t="shared" si="42"/>
        <v>0</v>
      </c>
      <c r="H184" s="14">
        <v>23108</v>
      </c>
      <c r="I184" s="21"/>
      <c r="J184" s="5">
        <v>10365</v>
      </c>
      <c r="K184" s="21" t="b">
        <f t="shared" si="43"/>
        <v>0</v>
      </c>
      <c r="L184" s="5"/>
      <c r="M184" s="21" t="b">
        <f t="shared" si="44"/>
        <v>0</v>
      </c>
      <c r="N184" s="5"/>
      <c r="O184" s="21" t="b">
        <f t="shared" si="45"/>
        <v>0</v>
      </c>
      <c r="P184" s="5"/>
      <c r="Q184" s="21" t="b">
        <f t="shared" si="46"/>
        <v>0</v>
      </c>
      <c r="R184" s="14"/>
      <c r="S184" s="21" t="b">
        <f t="shared" si="47"/>
        <v>0</v>
      </c>
      <c r="T184" s="45"/>
    </row>
    <row r="185" spans="1:72">
      <c r="A185" s="26" t="s">
        <v>767</v>
      </c>
      <c r="B185" s="26" t="s">
        <v>124</v>
      </c>
      <c r="C185" s="4" t="s">
        <v>43</v>
      </c>
      <c r="D185" s="40">
        <v>1998</v>
      </c>
      <c r="E185" s="4" t="s">
        <v>76</v>
      </c>
      <c r="F185" s="14">
        <v>30009</v>
      </c>
      <c r="G185" s="21" t="b">
        <f t="shared" si="42"/>
        <v>0</v>
      </c>
      <c r="H185" s="14"/>
      <c r="I185" s="21"/>
      <c r="J185" s="5"/>
      <c r="K185" s="21" t="b">
        <f t="shared" si="43"/>
        <v>0</v>
      </c>
      <c r="L185" s="5">
        <v>15610</v>
      </c>
      <c r="M185" s="21" t="b">
        <f t="shared" si="44"/>
        <v>0</v>
      </c>
      <c r="N185" s="5"/>
      <c r="O185" s="21" t="b">
        <f t="shared" si="45"/>
        <v>0</v>
      </c>
      <c r="P185" s="5"/>
      <c r="Q185" s="21" t="b">
        <f t="shared" si="46"/>
        <v>0</v>
      </c>
      <c r="R185" s="14"/>
      <c r="S185" s="21" t="b">
        <f t="shared" si="47"/>
        <v>0</v>
      </c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48"/>
      <c r="AM185" s="48"/>
      <c r="AN185" s="48"/>
      <c r="AO185" s="48"/>
      <c r="AP185" s="48"/>
      <c r="AQ185" s="48"/>
      <c r="AR185" s="48"/>
      <c r="AS185" s="48"/>
      <c r="AT185" s="48"/>
      <c r="AU185" s="48"/>
      <c r="AV185" s="48"/>
      <c r="AW185" s="48"/>
      <c r="AX185" s="48"/>
      <c r="AY185" s="48"/>
      <c r="AZ185" s="48"/>
      <c r="BA185" s="48"/>
      <c r="BB185" s="48"/>
      <c r="BC185" s="48"/>
      <c r="BD185" s="48"/>
      <c r="BE185" s="48"/>
      <c r="BF185" s="48"/>
      <c r="BG185" s="48"/>
      <c r="BH185" s="48"/>
      <c r="BI185" s="48"/>
      <c r="BJ185" s="48"/>
      <c r="BK185" s="48"/>
      <c r="BL185" s="48"/>
      <c r="BM185" s="48"/>
      <c r="BN185" s="48"/>
      <c r="BO185" s="48"/>
      <c r="BP185" s="48"/>
      <c r="BQ185" s="48"/>
      <c r="BR185" s="48"/>
      <c r="BS185" s="48"/>
      <c r="BT185" s="48"/>
    </row>
    <row r="186" spans="1:72">
      <c r="A186" s="26" t="s">
        <v>404</v>
      </c>
      <c r="B186" s="26" t="s">
        <v>98</v>
      </c>
      <c r="C186" s="4" t="s">
        <v>43</v>
      </c>
      <c r="D186" s="40">
        <v>1998</v>
      </c>
      <c r="E186" s="4" t="s">
        <v>76</v>
      </c>
      <c r="F186" s="14">
        <v>24974</v>
      </c>
      <c r="G186" s="21" t="str">
        <f t="shared" si="42"/>
        <v>Q</v>
      </c>
      <c r="H186" s="14"/>
      <c r="I186" s="21"/>
      <c r="J186" s="5">
        <v>4721</v>
      </c>
      <c r="K186" s="21" t="str">
        <f t="shared" si="43"/>
        <v>Q</v>
      </c>
      <c r="L186" s="5">
        <v>15633</v>
      </c>
      <c r="M186" s="21" t="b">
        <f t="shared" si="44"/>
        <v>0</v>
      </c>
      <c r="N186" s="5">
        <v>12410</v>
      </c>
      <c r="O186" s="21" t="str">
        <f t="shared" si="45"/>
        <v>Q</v>
      </c>
      <c r="P186" s="5">
        <v>11510</v>
      </c>
      <c r="Q186" s="21" t="str">
        <f t="shared" si="46"/>
        <v>Q</v>
      </c>
      <c r="R186" s="14">
        <v>30467</v>
      </c>
      <c r="S186" s="21" t="str">
        <f t="shared" si="47"/>
        <v>Q</v>
      </c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48"/>
      <c r="AM186" s="48"/>
      <c r="AN186" s="48"/>
      <c r="AO186" s="48"/>
      <c r="AP186" s="48"/>
      <c r="AQ186" s="48"/>
      <c r="AR186" s="48"/>
      <c r="AS186" s="48"/>
      <c r="AT186" s="48"/>
      <c r="AU186" s="48"/>
      <c r="AV186" s="48"/>
      <c r="AW186" s="48"/>
      <c r="AX186" s="48"/>
      <c r="AY186" s="48"/>
      <c r="AZ186" s="48"/>
      <c r="BA186" s="48"/>
      <c r="BB186" s="48"/>
      <c r="BC186" s="48"/>
      <c r="BD186" s="48"/>
      <c r="BE186" s="48"/>
      <c r="BF186" s="48"/>
      <c r="BG186" s="48"/>
      <c r="BH186" s="48"/>
      <c r="BI186" s="48"/>
      <c r="BJ186" s="48"/>
      <c r="BK186" s="48"/>
      <c r="BL186" s="48"/>
      <c r="BM186" s="48"/>
      <c r="BN186" s="48"/>
      <c r="BO186" s="48"/>
      <c r="BP186" s="48"/>
      <c r="BQ186" s="48"/>
      <c r="BR186" s="48"/>
      <c r="BS186" s="48"/>
      <c r="BT186" s="48"/>
    </row>
    <row r="187" spans="1:72">
      <c r="A187" s="26" t="s">
        <v>404</v>
      </c>
      <c r="B187" s="26" t="s">
        <v>395</v>
      </c>
      <c r="C187" s="4" t="s">
        <v>43</v>
      </c>
      <c r="D187" s="40">
        <v>2000</v>
      </c>
      <c r="E187" s="4" t="s">
        <v>75</v>
      </c>
      <c r="F187" s="14">
        <v>30448</v>
      </c>
      <c r="G187" s="21" t="str">
        <f t="shared" si="42"/>
        <v>Q</v>
      </c>
      <c r="H187" s="14"/>
      <c r="I187" s="21"/>
      <c r="J187" s="5">
        <v>5268</v>
      </c>
      <c r="K187" s="21" t="str">
        <f t="shared" si="43"/>
        <v>Q</v>
      </c>
      <c r="L187" s="5">
        <v>15005</v>
      </c>
      <c r="M187" s="21" t="str">
        <f t="shared" si="44"/>
        <v>Q</v>
      </c>
      <c r="N187" s="5">
        <v>13649</v>
      </c>
      <c r="O187" s="21" t="str">
        <f t="shared" si="45"/>
        <v>Q</v>
      </c>
      <c r="P187" s="5">
        <v>12533</v>
      </c>
      <c r="Q187" s="21" t="str">
        <f t="shared" si="46"/>
        <v>Q</v>
      </c>
      <c r="R187" s="14">
        <v>33568</v>
      </c>
      <c r="S187" s="21" t="str">
        <f t="shared" si="47"/>
        <v>Q</v>
      </c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</row>
    <row r="188" spans="1:72">
      <c r="A188" s="26" t="s">
        <v>772</v>
      </c>
      <c r="B188" s="26" t="s">
        <v>912</v>
      </c>
      <c r="C188" s="4" t="s">
        <v>43</v>
      </c>
      <c r="D188" s="40">
        <v>2000</v>
      </c>
      <c r="E188" s="4" t="s">
        <v>75</v>
      </c>
      <c r="F188" s="14">
        <v>24809</v>
      </c>
      <c r="G188" s="21" t="str">
        <f t="shared" si="42"/>
        <v>Q</v>
      </c>
      <c r="H188" s="14"/>
      <c r="I188" s="21"/>
      <c r="J188" s="5">
        <v>5590</v>
      </c>
      <c r="K188" s="21" t="b">
        <f t="shared" si="43"/>
        <v>0</v>
      </c>
      <c r="L188" s="5">
        <v>15694</v>
      </c>
      <c r="M188" s="21" t="str">
        <f t="shared" si="44"/>
        <v>Q</v>
      </c>
      <c r="N188" s="5">
        <v>13905</v>
      </c>
      <c r="O188" s="21" t="b">
        <f t="shared" si="45"/>
        <v>0</v>
      </c>
      <c r="P188" s="5"/>
      <c r="Q188" s="21" t="b">
        <f t="shared" si="46"/>
        <v>0</v>
      </c>
      <c r="R188" s="5"/>
      <c r="S188" s="21" t="b">
        <f t="shared" si="47"/>
        <v>0</v>
      </c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  <c r="BS188" s="19"/>
      <c r="BT188" s="19"/>
    </row>
    <row r="189" spans="1:72">
      <c r="A189" s="26" t="s">
        <v>772</v>
      </c>
      <c r="B189" s="26" t="s">
        <v>773</v>
      </c>
      <c r="C189" s="4" t="s">
        <v>43</v>
      </c>
      <c r="D189" s="40">
        <v>2000</v>
      </c>
      <c r="E189" s="4" t="s">
        <v>75</v>
      </c>
      <c r="F189" s="14">
        <v>24603</v>
      </c>
      <c r="G189" s="21" t="str">
        <f t="shared" si="42"/>
        <v>Q</v>
      </c>
      <c r="H189" s="14"/>
      <c r="I189" s="21"/>
      <c r="J189" s="5">
        <v>5404</v>
      </c>
      <c r="K189" s="21" t="str">
        <f t="shared" si="43"/>
        <v>Q</v>
      </c>
      <c r="L189" s="5">
        <v>15329</v>
      </c>
      <c r="M189" s="21" t="str">
        <f t="shared" si="44"/>
        <v>Q</v>
      </c>
      <c r="N189" s="5">
        <v>13714</v>
      </c>
      <c r="O189" s="21" t="str">
        <f t="shared" si="45"/>
        <v>Q</v>
      </c>
      <c r="P189" s="5">
        <v>14305</v>
      </c>
      <c r="Q189" s="21" t="b">
        <f t="shared" si="46"/>
        <v>0</v>
      </c>
      <c r="R189" s="14"/>
      <c r="S189" s="21" t="b">
        <f t="shared" si="47"/>
        <v>0</v>
      </c>
      <c r="T189" s="41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  <c r="BR189" s="19"/>
      <c r="BS189" s="19"/>
      <c r="BT189" s="19"/>
    </row>
    <row r="190" spans="1:72">
      <c r="A190" s="26" t="s">
        <v>913</v>
      </c>
      <c r="B190" s="26" t="s">
        <v>470</v>
      </c>
      <c r="C190" s="4" t="s">
        <v>43</v>
      </c>
      <c r="D190" s="40">
        <v>2004</v>
      </c>
      <c r="E190" s="40" t="s">
        <v>276</v>
      </c>
      <c r="F190" s="14"/>
      <c r="G190" s="21" t="b">
        <f t="shared" si="42"/>
        <v>0</v>
      </c>
      <c r="H190" s="14">
        <v>23397</v>
      </c>
      <c r="I190" s="21"/>
      <c r="J190" s="5">
        <v>10671</v>
      </c>
      <c r="K190" s="21" t="b">
        <f t="shared" si="43"/>
        <v>0</v>
      </c>
      <c r="L190" s="5"/>
      <c r="M190" s="21" t="b">
        <f t="shared" si="44"/>
        <v>0</v>
      </c>
      <c r="N190" s="5"/>
      <c r="O190" s="21" t="b">
        <f t="shared" si="45"/>
        <v>0</v>
      </c>
      <c r="P190" s="5"/>
      <c r="Q190" s="21" t="b">
        <f t="shared" si="46"/>
        <v>0</v>
      </c>
      <c r="R190" s="5"/>
      <c r="S190" s="21" t="b">
        <f t="shared" si="47"/>
        <v>0</v>
      </c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  <c r="BP190" s="45"/>
      <c r="BQ190" s="45"/>
      <c r="BR190" s="45"/>
      <c r="BS190" s="45"/>
      <c r="BT190" s="45"/>
    </row>
    <row r="191" spans="1:72">
      <c r="A191" s="26" t="s">
        <v>781</v>
      </c>
      <c r="B191" s="26" t="s">
        <v>782</v>
      </c>
      <c r="C191" s="4" t="s">
        <v>43</v>
      </c>
      <c r="D191" s="40">
        <v>2004</v>
      </c>
      <c r="E191" s="40" t="s">
        <v>276</v>
      </c>
      <c r="F191" s="14"/>
      <c r="G191" s="21" t="b">
        <f t="shared" si="42"/>
        <v>0</v>
      </c>
      <c r="H191" s="14">
        <v>15161</v>
      </c>
      <c r="I191" s="21"/>
      <c r="J191" s="5">
        <v>5872</v>
      </c>
      <c r="K191" s="21" t="b">
        <f t="shared" si="43"/>
        <v>0</v>
      </c>
      <c r="L191" s="5"/>
      <c r="M191" s="21" t="b">
        <f t="shared" si="44"/>
        <v>0</v>
      </c>
      <c r="N191" s="5"/>
      <c r="O191" s="21" t="b">
        <f t="shared" si="45"/>
        <v>0</v>
      </c>
      <c r="P191" s="5"/>
      <c r="Q191" s="21" t="b">
        <f t="shared" si="46"/>
        <v>0</v>
      </c>
      <c r="R191" s="14"/>
      <c r="S191" s="21" t="b">
        <f t="shared" si="47"/>
        <v>0</v>
      </c>
      <c r="T191" s="44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  <c r="BP191" s="45"/>
      <c r="BQ191" s="45"/>
      <c r="BR191" s="45"/>
      <c r="BS191" s="45"/>
      <c r="BT191" s="45"/>
    </row>
    <row r="192" spans="1:72">
      <c r="A192" s="26" t="s">
        <v>914</v>
      </c>
      <c r="B192" s="26" t="s">
        <v>915</v>
      </c>
      <c r="C192" s="4" t="s">
        <v>43</v>
      </c>
      <c r="D192" s="40">
        <v>2004</v>
      </c>
      <c r="E192" s="40" t="s">
        <v>276</v>
      </c>
      <c r="F192" s="14"/>
      <c r="G192" s="21" t="b">
        <f t="shared" si="42"/>
        <v>0</v>
      </c>
      <c r="H192" s="14">
        <v>22884</v>
      </c>
      <c r="I192" s="21"/>
      <c r="J192" s="5">
        <v>12587</v>
      </c>
      <c r="K192" s="21" t="b">
        <f t="shared" si="43"/>
        <v>0</v>
      </c>
      <c r="L192" s="5"/>
      <c r="M192" s="21" t="b">
        <f t="shared" si="44"/>
        <v>0</v>
      </c>
      <c r="N192" s="5"/>
      <c r="O192" s="21" t="b">
        <f t="shared" si="45"/>
        <v>0</v>
      </c>
      <c r="P192" s="5"/>
      <c r="Q192" s="21" t="b">
        <f t="shared" si="46"/>
        <v>0</v>
      </c>
      <c r="R192" s="5"/>
      <c r="S192" s="21" t="b">
        <f t="shared" si="47"/>
        <v>0</v>
      </c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  <c r="BP192" s="45"/>
      <c r="BQ192" s="45"/>
      <c r="BR192" s="45"/>
      <c r="BS192" s="45"/>
      <c r="BT192" s="45"/>
    </row>
    <row r="193" spans="1:72">
      <c r="A193" s="24" t="s">
        <v>269</v>
      </c>
      <c r="B193" s="24" t="s">
        <v>270</v>
      </c>
      <c r="C193" s="22" t="s">
        <v>38</v>
      </c>
      <c r="D193" s="23">
        <v>1996</v>
      </c>
      <c r="E193" s="22" t="s">
        <v>77</v>
      </c>
      <c r="F193" s="14"/>
      <c r="G193" s="21" t="b">
        <f t="shared" si="42"/>
        <v>0</v>
      </c>
      <c r="H193" s="14"/>
      <c r="I193" s="21"/>
      <c r="J193" s="5">
        <v>10026</v>
      </c>
      <c r="K193" s="21" t="b">
        <f t="shared" si="43"/>
        <v>0</v>
      </c>
      <c r="L193" s="5"/>
      <c r="M193" s="21" t="b">
        <f t="shared" si="44"/>
        <v>0</v>
      </c>
      <c r="N193" s="5"/>
      <c r="O193" s="21" t="b">
        <f t="shared" si="45"/>
        <v>0</v>
      </c>
      <c r="P193" s="5"/>
      <c r="Q193" s="21" t="b">
        <f t="shared" si="46"/>
        <v>0</v>
      </c>
      <c r="R193" s="14">
        <v>34848</v>
      </c>
      <c r="S193" s="21" t="b">
        <f t="shared" si="47"/>
        <v>0</v>
      </c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  <c r="BQ193" s="19"/>
      <c r="BR193" s="19"/>
      <c r="BS193" s="19"/>
      <c r="BT193" s="19"/>
    </row>
    <row r="194" spans="1:72">
      <c r="A194" s="26" t="s">
        <v>275</v>
      </c>
      <c r="B194" s="26" t="s">
        <v>257</v>
      </c>
      <c r="C194" s="4" t="s">
        <v>38</v>
      </c>
      <c r="D194" s="40">
        <v>1994</v>
      </c>
      <c r="E194" s="4" t="s">
        <v>78</v>
      </c>
      <c r="F194" s="14"/>
      <c r="G194" s="21" t="b">
        <f t="shared" si="42"/>
        <v>0</v>
      </c>
      <c r="H194" s="14"/>
      <c r="I194" s="21"/>
      <c r="J194" s="5">
        <v>5125</v>
      </c>
      <c r="K194" s="21" t="b">
        <f t="shared" si="43"/>
        <v>0</v>
      </c>
      <c r="L194" s="5">
        <v>14644</v>
      </c>
      <c r="M194" s="21" t="b">
        <f t="shared" si="44"/>
        <v>0</v>
      </c>
      <c r="N194" s="5"/>
      <c r="O194" s="21" t="b">
        <f t="shared" si="45"/>
        <v>0</v>
      </c>
      <c r="P194" s="5"/>
      <c r="Q194" s="21" t="b">
        <f t="shared" si="46"/>
        <v>0</v>
      </c>
      <c r="R194" s="14"/>
      <c r="S194" s="21" t="b">
        <f t="shared" si="47"/>
        <v>0</v>
      </c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  <c r="BQ194" s="19"/>
      <c r="BR194" s="19"/>
      <c r="BS194" s="19"/>
      <c r="BT194" s="19"/>
    </row>
    <row r="195" spans="1:72">
      <c r="A195" s="6" t="s">
        <v>382</v>
      </c>
      <c r="B195" s="6" t="s">
        <v>88</v>
      </c>
      <c r="C195" s="4" t="s">
        <v>16</v>
      </c>
      <c r="D195" s="7">
        <v>2004</v>
      </c>
      <c r="E195" s="40" t="s">
        <v>276</v>
      </c>
      <c r="F195" s="14"/>
      <c r="G195" s="21" t="b">
        <f t="shared" si="42"/>
        <v>0</v>
      </c>
      <c r="H195" s="14">
        <v>24371</v>
      </c>
      <c r="I195" s="4"/>
      <c r="J195" s="5"/>
      <c r="K195" s="21" t="b">
        <f t="shared" si="43"/>
        <v>0</v>
      </c>
      <c r="L195" s="14"/>
      <c r="M195" s="21" t="b">
        <f t="shared" si="44"/>
        <v>0</v>
      </c>
      <c r="N195" s="14"/>
      <c r="O195" s="21" t="b">
        <f t="shared" si="45"/>
        <v>0</v>
      </c>
      <c r="P195" s="5">
        <v>21530</v>
      </c>
      <c r="Q195" s="21" t="b">
        <f t="shared" si="46"/>
        <v>0</v>
      </c>
      <c r="R195" s="5"/>
      <c r="S195" s="21" t="b">
        <f t="shared" si="47"/>
        <v>0</v>
      </c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  <c r="BP195" s="45"/>
      <c r="BQ195" s="45"/>
      <c r="BR195" s="45"/>
      <c r="BS195" s="45"/>
      <c r="BT195" s="45"/>
    </row>
    <row r="196" spans="1:72">
      <c r="A196" s="26" t="s">
        <v>422</v>
      </c>
      <c r="B196" s="26" t="s">
        <v>423</v>
      </c>
      <c r="C196" s="4" t="s">
        <v>16</v>
      </c>
      <c r="D196" s="40">
        <v>1998</v>
      </c>
      <c r="E196" s="4" t="s">
        <v>76</v>
      </c>
      <c r="F196" s="14">
        <v>25949</v>
      </c>
      <c r="G196" s="21" t="b">
        <f t="shared" si="42"/>
        <v>0</v>
      </c>
      <c r="H196" s="14"/>
      <c r="I196" s="21"/>
      <c r="J196" s="5">
        <v>4875</v>
      </c>
      <c r="K196" s="21" t="str">
        <f t="shared" si="43"/>
        <v>Q</v>
      </c>
      <c r="L196" s="5">
        <v>14564</v>
      </c>
      <c r="M196" s="21" t="str">
        <f t="shared" si="44"/>
        <v>Q</v>
      </c>
      <c r="N196" s="5">
        <v>12346</v>
      </c>
      <c r="O196" s="21" t="str">
        <f t="shared" si="45"/>
        <v>Q</v>
      </c>
      <c r="P196" s="5">
        <v>11658</v>
      </c>
      <c r="Q196" s="21" t="str">
        <f t="shared" si="46"/>
        <v>Q</v>
      </c>
      <c r="R196" s="14">
        <v>31257</v>
      </c>
      <c r="S196" s="21" t="str">
        <f t="shared" si="47"/>
        <v>Q</v>
      </c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48"/>
      <c r="AM196" s="48"/>
      <c r="AN196" s="48"/>
      <c r="AO196" s="48"/>
      <c r="AP196" s="48"/>
      <c r="AQ196" s="48"/>
      <c r="AR196" s="48"/>
      <c r="AS196" s="48"/>
      <c r="AT196" s="48"/>
      <c r="AU196" s="48"/>
      <c r="AV196" s="48"/>
      <c r="AW196" s="48"/>
      <c r="AX196" s="48"/>
      <c r="AY196" s="48"/>
      <c r="AZ196" s="48"/>
      <c r="BA196" s="48"/>
      <c r="BB196" s="48"/>
      <c r="BC196" s="48"/>
      <c r="BD196" s="48"/>
      <c r="BE196" s="48"/>
      <c r="BF196" s="48"/>
      <c r="BG196" s="48"/>
      <c r="BH196" s="48"/>
      <c r="BI196" s="48"/>
      <c r="BJ196" s="48"/>
      <c r="BK196" s="48"/>
      <c r="BL196" s="48"/>
      <c r="BM196" s="48"/>
      <c r="BN196" s="48"/>
      <c r="BO196" s="48"/>
      <c r="BP196" s="48"/>
      <c r="BQ196" s="48"/>
      <c r="BR196" s="48"/>
      <c r="BS196" s="48"/>
      <c r="BT196" s="48"/>
    </row>
    <row r="197" spans="1:72">
      <c r="A197" s="26" t="s">
        <v>386</v>
      </c>
      <c r="B197" s="26" t="s">
        <v>420</v>
      </c>
      <c r="C197" s="4" t="s">
        <v>16</v>
      </c>
      <c r="D197" s="40">
        <v>1998</v>
      </c>
      <c r="E197" s="4" t="s">
        <v>76</v>
      </c>
      <c r="F197" s="14">
        <v>24880</v>
      </c>
      <c r="G197" s="21" t="str">
        <f t="shared" si="42"/>
        <v>Q</v>
      </c>
      <c r="H197" s="14"/>
      <c r="I197" s="21"/>
      <c r="J197" s="5">
        <v>4510</v>
      </c>
      <c r="K197" s="21" t="str">
        <f t="shared" si="43"/>
        <v>Q</v>
      </c>
      <c r="L197" s="5"/>
      <c r="M197" s="21" t="b">
        <f t="shared" si="44"/>
        <v>0</v>
      </c>
      <c r="N197" s="5">
        <v>12352</v>
      </c>
      <c r="O197" s="21" t="str">
        <f t="shared" si="45"/>
        <v>Q</v>
      </c>
      <c r="P197" s="5">
        <v>12191</v>
      </c>
      <c r="Q197" s="21" t="str">
        <f t="shared" si="46"/>
        <v>Q</v>
      </c>
      <c r="R197" s="14">
        <v>31069</v>
      </c>
      <c r="S197" s="21" t="str">
        <f t="shared" si="47"/>
        <v>Q</v>
      </c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48"/>
      <c r="AM197" s="48"/>
      <c r="AN197" s="48"/>
      <c r="AO197" s="48"/>
      <c r="AP197" s="48"/>
      <c r="AQ197" s="48"/>
      <c r="AR197" s="48"/>
      <c r="AS197" s="48"/>
      <c r="AT197" s="48"/>
      <c r="AU197" s="48"/>
      <c r="AV197" s="48"/>
      <c r="AW197" s="48"/>
      <c r="AX197" s="48"/>
      <c r="AY197" s="48"/>
      <c r="AZ197" s="48"/>
      <c r="BA197" s="48"/>
      <c r="BB197" s="48"/>
      <c r="BC197" s="48"/>
      <c r="BD197" s="48"/>
      <c r="BE197" s="48"/>
      <c r="BF197" s="48"/>
      <c r="BG197" s="48"/>
      <c r="BH197" s="48"/>
      <c r="BI197" s="48"/>
      <c r="BJ197" s="48"/>
      <c r="BK197" s="48"/>
      <c r="BL197" s="48"/>
      <c r="BM197" s="48"/>
      <c r="BN197" s="48"/>
      <c r="BO197" s="48"/>
      <c r="BP197" s="48"/>
      <c r="BQ197" s="48"/>
      <c r="BR197" s="48"/>
      <c r="BS197" s="48"/>
      <c r="BT197" s="48"/>
    </row>
    <row r="198" spans="1:72">
      <c r="A198" s="6" t="s">
        <v>1137</v>
      </c>
      <c r="B198" s="6" t="s">
        <v>927</v>
      </c>
      <c r="C198" s="4" t="s">
        <v>16</v>
      </c>
      <c r="D198" s="7">
        <v>1998</v>
      </c>
      <c r="E198" s="4" t="s">
        <v>76</v>
      </c>
      <c r="F198" s="14"/>
      <c r="G198" s="21" t="b">
        <f t="shared" si="42"/>
        <v>0</v>
      </c>
      <c r="H198" s="14"/>
      <c r="I198" s="4"/>
      <c r="J198" s="5">
        <v>5453</v>
      </c>
      <c r="K198" s="21" t="b">
        <f t="shared" si="43"/>
        <v>0</v>
      </c>
      <c r="L198" s="14"/>
      <c r="M198" s="21" t="b">
        <f t="shared" si="44"/>
        <v>0</v>
      </c>
      <c r="N198" s="14"/>
      <c r="O198" s="21" t="b">
        <f t="shared" si="45"/>
        <v>0</v>
      </c>
      <c r="P198" s="5">
        <v>13901</v>
      </c>
      <c r="Q198" s="21" t="b">
        <f t="shared" si="46"/>
        <v>0</v>
      </c>
      <c r="R198" s="5"/>
      <c r="S198" s="21" t="b">
        <f t="shared" si="47"/>
        <v>0</v>
      </c>
      <c r="T198" s="47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48"/>
      <c r="AM198" s="48"/>
      <c r="AN198" s="48"/>
      <c r="AO198" s="48"/>
      <c r="AP198" s="48"/>
      <c r="AQ198" s="48"/>
      <c r="AR198" s="48"/>
      <c r="AS198" s="48"/>
      <c r="AT198" s="48"/>
      <c r="AU198" s="48"/>
      <c r="AV198" s="48"/>
      <c r="AW198" s="48"/>
      <c r="AX198" s="48"/>
      <c r="AY198" s="48"/>
      <c r="AZ198" s="48"/>
      <c r="BA198" s="48"/>
      <c r="BB198" s="48"/>
      <c r="BC198" s="48"/>
      <c r="BD198" s="48"/>
      <c r="BE198" s="48"/>
      <c r="BF198" s="48"/>
      <c r="BG198" s="48"/>
      <c r="BH198" s="48"/>
      <c r="BI198" s="48"/>
      <c r="BJ198" s="48"/>
      <c r="BK198" s="48"/>
      <c r="BL198" s="48"/>
      <c r="BM198" s="48"/>
      <c r="BN198" s="48"/>
      <c r="BO198" s="48"/>
      <c r="BP198" s="48"/>
      <c r="BQ198" s="48"/>
      <c r="BR198" s="48"/>
      <c r="BS198" s="48"/>
      <c r="BT198" s="48"/>
    </row>
    <row r="199" spans="1:72">
      <c r="A199" s="26" t="s">
        <v>421</v>
      </c>
      <c r="B199" s="26" t="s">
        <v>86</v>
      </c>
      <c r="C199" s="4" t="s">
        <v>16</v>
      </c>
      <c r="D199" s="7">
        <v>1997</v>
      </c>
      <c r="E199" s="4" t="s">
        <v>76</v>
      </c>
      <c r="F199" s="14">
        <v>25373</v>
      </c>
      <c r="G199" s="21" t="b">
        <f t="shared" si="42"/>
        <v>0</v>
      </c>
      <c r="H199" s="14"/>
      <c r="I199" s="21"/>
      <c r="J199" s="5">
        <v>5001</v>
      </c>
      <c r="K199" s="21" t="str">
        <f t="shared" si="43"/>
        <v>Q</v>
      </c>
      <c r="L199" s="5"/>
      <c r="M199" s="21" t="b">
        <f t="shared" si="44"/>
        <v>0</v>
      </c>
      <c r="N199" s="5">
        <v>13325</v>
      </c>
      <c r="O199" s="21" t="b">
        <f t="shared" si="45"/>
        <v>0</v>
      </c>
      <c r="P199" s="5">
        <v>12254</v>
      </c>
      <c r="Q199" s="21" t="str">
        <f t="shared" si="46"/>
        <v>Q</v>
      </c>
      <c r="R199" s="5">
        <v>32372</v>
      </c>
      <c r="S199" s="21" t="b">
        <f t="shared" si="47"/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</row>
    <row r="200" spans="1:72" ht="16.5">
      <c r="A200" s="6" t="s">
        <v>892</v>
      </c>
      <c r="B200" s="6" t="s">
        <v>939</v>
      </c>
      <c r="C200" s="4" t="s">
        <v>16</v>
      </c>
      <c r="D200" s="7">
        <v>1992</v>
      </c>
      <c r="E200" s="4" t="s">
        <v>78</v>
      </c>
      <c r="F200" s="14">
        <v>23337</v>
      </c>
      <c r="G200" s="21" t="str">
        <f t="shared" si="42"/>
        <v>Q</v>
      </c>
      <c r="H200" s="14"/>
      <c r="I200" s="4"/>
      <c r="J200" s="5">
        <v>4077</v>
      </c>
      <c r="K200" s="21" t="str">
        <f t="shared" si="43"/>
        <v>Q</v>
      </c>
      <c r="L200" s="14">
        <v>12712</v>
      </c>
      <c r="M200" s="21" t="str">
        <f t="shared" si="44"/>
        <v>Q</v>
      </c>
      <c r="N200" s="5">
        <v>10580</v>
      </c>
      <c r="O200" s="21" t="str">
        <f t="shared" si="45"/>
        <v>Q</v>
      </c>
      <c r="P200" s="5">
        <v>10770</v>
      </c>
      <c r="Q200" s="21" t="str">
        <f t="shared" si="46"/>
        <v>Q</v>
      </c>
      <c r="R200" s="5">
        <v>24825</v>
      </c>
      <c r="S200" s="21" t="str">
        <f t="shared" si="47"/>
        <v>Q</v>
      </c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41"/>
      <c r="AM200" s="41"/>
      <c r="AN200" s="41"/>
      <c r="AO200" s="41"/>
      <c r="AP200" s="41"/>
      <c r="AQ200" s="41"/>
      <c r="AR200" s="41"/>
      <c r="AS200" s="41"/>
      <c r="AT200" s="41"/>
      <c r="AU200" s="41"/>
      <c r="AV200" s="41"/>
      <c r="AW200" s="41"/>
      <c r="AX200" s="41"/>
      <c r="AY200" s="41"/>
      <c r="AZ200" s="41"/>
      <c r="BA200" s="41"/>
      <c r="BB200" s="41"/>
      <c r="BC200" s="41"/>
      <c r="BD200" s="41"/>
      <c r="BE200" s="41"/>
      <c r="BF200" s="41"/>
      <c r="BG200" s="41"/>
      <c r="BH200" s="41"/>
      <c r="BI200" s="41"/>
      <c r="BJ200" s="41"/>
      <c r="BK200" s="41"/>
      <c r="BL200" s="41"/>
      <c r="BM200" s="41"/>
      <c r="BN200" s="41"/>
      <c r="BO200" s="41"/>
      <c r="BP200" s="41"/>
      <c r="BQ200" s="41"/>
      <c r="BR200" s="41"/>
      <c r="BS200" s="41"/>
      <c r="BT200" s="41"/>
    </row>
    <row r="201" spans="1:72">
      <c r="A201" s="26" t="s">
        <v>391</v>
      </c>
      <c r="B201" s="26" t="s">
        <v>124</v>
      </c>
      <c r="C201" s="4" t="s">
        <v>16</v>
      </c>
      <c r="D201" s="40">
        <v>2000</v>
      </c>
      <c r="E201" s="4" t="s">
        <v>75</v>
      </c>
      <c r="F201" s="14">
        <v>25927</v>
      </c>
      <c r="G201" s="21" t="str">
        <f t="shared" si="42"/>
        <v>Q</v>
      </c>
      <c r="H201" s="14"/>
      <c r="I201" s="21"/>
      <c r="J201" s="5">
        <v>4787</v>
      </c>
      <c r="K201" s="21" t="str">
        <f t="shared" si="43"/>
        <v>Q</v>
      </c>
      <c r="L201" s="5">
        <v>14461</v>
      </c>
      <c r="M201" s="21" t="str">
        <f t="shared" si="44"/>
        <v>Q</v>
      </c>
      <c r="N201" s="5">
        <v>12214</v>
      </c>
      <c r="O201" s="21" t="str">
        <f t="shared" si="45"/>
        <v>Q</v>
      </c>
      <c r="P201" s="5">
        <v>12495</v>
      </c>
      <c r="Q201" s="21" t="str">
        <f t="shared" si="46"/>
        <v>Q</v>
      </c>
      <c r="R201" s="14">
        <v>32458</v>
      </c>
      <c r="S201" s="21" t="str">
        <f t="shared" si="47"/>
        <v>Q</v>
      </c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  <c r="BS201" s="19"/>
      <c r="BT201" s="19"/>
    </row>
    <row r="202" spans="1:72">
      <c r="A202" s="6" t="s">
        <v>409</v>
      </c>
      <c r="B202" s="6" t="s">
        <v>185</v>
      </c>
      <c r="C202" s="4" t="s">
        <v>16</v>
      </c>
      <c r="D202" s="7">
        <v>2003</v>
      </c>
      <c r="E202" s="40" t="s">
        <v>276</v>
      </c>
      <c r="F202" s="14"/>
      <c r="G202" s="21" t="b">
        <f t="shared" si="42"/>
        <v>0</v>
      </c>
      <c r="H202" s="14">
        <v>22267</v>
      </c>
      <c r="I202" s="4"/>
      <c r="J202" s="5"/>
      <c r="K202" s="21" t="b">
        <f t="shared" si="43"/>
        <v>0</v>
      </c>
      <c r="L202" s="14"/>
      <c r="M202" s="21" t="b">
        <f t="shared" si="44"/>
        <v>0</v>
      </c>
      <c r="N202" s="14"/>
      <c r="O202" s="21" t="b">
        <f t="shared" si="45"/>
        <v>0</v>
      </c>
      <c r="P202" s="5">
        <v>14368</v>
      </c>
      <c r="Q202" s="21" t="b">
        <f t="shared" si="46"/>
        <v>0</v>
      </c>
      <c r="R202" s="5"/>
      <c r="S202" s="21" t="b">
        <f t="shared" si="47"/>
        <v>0</v>
      </c>
      <c r="T202" s="45"/>
    </row>
    <row r="203" spans="1:72" ht="16.5">
      <c r="A203" s="25" t="s">
        <v>144</v>
      </c>
      <c r="B203" s="25" t="s">
        <v>991</v>
      </c>
      <c r="C203" s="23" t="s">
        <v>16</v>
      </c>
      <c r="D203" s="23">
        <v>1992</v>
      </c>
      <c r="E203" s="4" t="s">
        <v>78</v>
      </c>
      <c r="F203" s="14">
        <v>23164</v>
      </c>
      <c r="G203" s="21" t="str">
        <f t="shared" si="42"/>
        <v>Q</v>
      </c>
      <c r="H203" s="14"/>
      <c r="I203" s="21"/>
      <c r="J203" s="5">
        <v>4388</v>
      </c>
      <c r="K203" s="21" t="str">
        <f t="shared" si="43"/>
        <v>Q</v>
      </c>
      <c r="L203" s="5">
        <v>13139</v>
      </c>
      <c r="M203" s="21" t="str">
        <f t="shared" si="44"/>
        <v>Q</v>
      </c>
      <c r="N203" s="5">
        <v>11525</v>
      </c>
      <c r="O203" s="21" t="str">
        <f t="shared" si="45"/>
        <v>Q</v>
      </c>
      <c r="P203" s="5">
        <v>11049</v>
      </c>
      <c r="Q203" s="21" t="str">
        <f t="shared" si="46"/>
        <v>Q</v>
      </c>
      <c r="R203" s="14">
        <v>30119</v>
      </c>
      <c r="S203" s="21" t="str">
        <f t="shared" si="47"/>
        <v>Q</v>
      </c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41"/>
      <c r="AM203" s="41"/>
      <c r="AN203" s="41"/>
      <c r="AO203" s="41"/>
      <c r="AP203" s="41"/>
      <c r="AQ203" s="41"/>
      <c r="AR203" s="41"/>
      <c r="AS203" s="41"/>
      <c r="AT203" s="41"/>
      <c r="AU203" s="41"/>
      <c r="AV203" s="41"/>
      <c r="AW203" s="41"/>
      <c r="AX203" s="41"/>
      <c r="AY203" s="41"/>
      <c r="AZ203" s="41"/>
      <c r="BA203" s="41"/>
      <c r="BB203" s="41"/>
      <c r="BC203" s="41"/>
      <c r="BD203" s="41"/>
      <c r="BE203" s="41"/>
      <c r="BF203" s="41"/>
      <c r="BG203" s="41"/>
      <c r="BH203" s="41"/>
      <c r="BI203" s="41"/>
      <c r="BJ203" s="41"/>
      <c r="BK203" s="41"/>
      <c r="BL203" s="41"/>
      <c r="BM203" s="41"/>
      <c r="BN203" s="41"/>
      <c r="BO203" s="41"/>
      <c r="BP203" s="41"/>
      <c r="BQ203" s="41"/>
      <c r="BR203" s="41"/>
      <c r="BS203" s="41"/>
      <c r="BT203" s="41"/>
    </row>
    <row r="204" spans="1:72" ht="16.5">
      <c r="A204" s="26" t="s">
        <v>1114</v>
      </c>
      <c r="B204" s="26" t="s">
        <v>416</v>
      </c>
      <c r="C204" s="4" t="s">
        <v>16</v>
      </c>
      <c r="D204" s="40">
        <v>1985</v>
      </c>
      <c r="E204" s="4" t="s">
        <v>78</v>
      </c>
      <c r="F204" s="14">
        <v>22932</v>
      </c>
      <c r="G204" s="21" t="str">
        <f t="shared" si="42"/>
        <v>Q</v>
      </c>
      <c r="H204" s="14"/>
      <c r="I204" s="21"/>
      <c r="J204" s="5">
        <v>4224</v>
      </c>
      <c r="K204" s="21" t="str">
        <f t="shared" si="43"/>
        <v>Q</v>
      </c>
      <c r="L204" s="5"/>
      <c r="M204" s="21" t="b">
        <f t="shared" si="44"/>
        <v>0</v>
      </c>
      <c r="N204" s="5">
        <v>10903</v>
      </c>
      <c r="O204" s="21" t="str">
        <f t="shared" si="45"/>
        <v>Q</v>
      </c>
      <c r="P204" s="5">
        <v>10993</v>
      </c>
      <c r="Q204" s="21" t="str">
        <f t="shared" si="46"/>
        <v>Q</v>
      </c>
      <c r="R204" s="14">
        <v>25047</v>
      </c>
      <c r="S204" s="21" t="str">
        <f t="shared" si="47"/>
        <v>Q</v>
      </c>
      <c r="T204" s="30"/>
    </row>
    <row r="205" spans="1:72">
      <c r="A205" s="6" t="s">
        <v>883</v>
      </c>
      <c r="B205" s="6" t="s">
        <v>462</v>
      </c>
      <c r="C205" s="4" t="s">
        <v>16</v>
      </c>
      <c r="D205" s="7">
        <v>1992</v>
      </c>
      <c r="E205" s="4" t="s">
        <v>78</v>
      </c>
      <c r="F205" s="14">
        <v>22617</v>
      </c>
      <c r="G205" s="21" t="str">
        <f t="shared" si="42"/>
        <v>Q</v>
      </c>
      <c r="H205" s="14" t="s">
        <v>283</v>
      </c>
      <c r="I205" s="4"/>
      <c r="J205" s="5">
        <v>4163</v>
      </c>
      <c r="K205" s="21" t="str">
        <f t="shared" si="43"/>
        <v>Q</v>
      </c>
      <c r="L205" s="5">
        <v>12511</v>
      </c>
      <c r="M205" s="21" t="str">
        <f t="shared" si="44"/>
        <v>Q</v>
      </c>
      <c r="N205" s="5">
        <v>10465</v>
      </c>
      <c r="O205" s="21" t="str">
        <f t="shared" si="45"/>
        <v>Q</v>
      </c>
      <c r="P205" s="5">
        <v>10600</v>
      </c>
      <c r="Q205" s="21" t="str">
        <f t="shared" si="46"/>
        <v>Q</v>
      </c>
      <c r="R205" s="14">
        <v>24317</v>
      </c>
      <c r="S205" s="21" t="str">
        <f t="shared" si="47"/>
        <v>Q</v>
      </c>
      <c r="AL205" s="41"/>
      <c r="AM205" s="41"/>
      <c r="AN205" s="41"/>
      <c r="AO205" s="41"/>
      <c r="AP205" s="41"/>
      <c r="AQ205" s="41"/>
      <c r="AR205" s="41"/>
      <c r="AS205" s="41"/>
      <c r="AT205" s="41"/>
      <c r="AU205" s="41"/>
      <c r="AV205" s="41"/>
      <c r="AW205" s="41"/>
      <c r="AX205" s="41"/>
      <c r="AY205" s="41"/>
      <c r="AZ205" s="41"/>
      <c r="BA205" s="41"/>
      <c r="BB205" s="41"/>
      <c r="BC205" s="41"/>
      <c r="BD205" s="41"/>
      <c r="BE205" s="41"/>
      <c r="BF205" s="41"/>
      <c r="BG205" s="41"/>
      <c r="BH205" s="41"/>
      <c r="BI205" s="41"/>
      <c r="BJ205" s="41"/>
      <c r="BK205" s="41"/>
      <c r="BL205" s="41"/>
      <c r="BM205" s="41"/>
      <c r="BN205" s="41"/>
      <c r="BO205" s="41"/>
      <c r="BP205" s="41"/>
      <c r="BQ205" s="41"/>
      <c r="BR205" s="41"/>
      <c r="BS205" s="41"/>
      <c r="BT205" s="41"/>
    </row>
    <row r="206" spans="1:72">
      <c r="A206" s="6" t="s">
        <v>1133</v>
      </c>
      <c r="B206" s="6" t="s">
        <v>82</v>
      </c>
      <c r="C206" s="4" t="s">
        <v>16</v>
      </c>
      <c r="D206" s="7">
        <v>2003</v>
      </c>
      <c r="E206" s="40" t="s">
        <v>276</v>
      </c>
      <c r="F206" s="14"/>
      <c r="G206" s="21" t="b">
        <f t="shared" si="42"/>
        <v>0</v>
      </c>
      <c r="H206" s="14"/>
      <c r="I206" s="4"/>
      <c r="J206" s="5"/>
      <c r="K206" s="21" t="b">
        <f t="shared" si="43"/>
        <v>0</v>
      </c>
      <c r="L206" s="14"/>
      <c r="M206" s="21" t="b">
        <f t="shared" si="44"/>
        <v>0</v>
      </c>
      <c r="N206" s="14"/>
      <c r="O206" s="21" t="b">
        <f t="shared" si="45"/>
        <v>0</v>
      </c>
      <c r="P206" s="5">
        <v>14298</v>
      </c>
      <c r="Q206" s="21" t="b">
        <f t="shared" si="46"/>
        <v>0</v>
      </c>
      <c r="R206" s="5"/>
      <c r="S206" s="21" t="b">
        <f t="shared" si="47"/>
        <v>0</v>
      </c>
      <c r="T206" s="45"/>
    </row>
    <row r="207" spans="1:72">
      <c r="A207" s="26" t="s">
        <v>405</v>
      </c>
      <c r="B207" s="26" t="s">
        <v>406</v>
      </c>
      <c r="C207" s="4" t="s">
        <v>16</v>
      </c>
      <c r="D207" s="40">
        <v>1999</v>
      </c>
      <c r="E207" s="4" t="s">
        <v>75</v>
      </c>
      <c r="F207" s="14">
        <v>34235</v>
      </c>
      <c r="G207" s="21" t="b">
        <f t="shared" si="42"/>
        <v>0</v>
      </c>
      <c r="H207" s="14"/>
      <c r="I207" s="21"/>
      <c r="J207" s="5">
        <v>10096</v>
      </c>
      <c r="K207" s="21" t="b">
        <f t="shared" si="43"/>
        <v>0</v>
      </c>
      <c r="L207" s="5"/>
      <c r="M207" s="21" t="b">
        <f t="shared" si="44"/>
        <v>0</v>
      </c>
      <c r="N207" s="5">
        <v>15159</v>
      </c>
      <c r="O207" s="21" t="b">
        <f t="shared" si="45"/>
        <v>0</v>
      </c>
      <c r="P207" s="5">
        <v>14376</v>
      </c>
      <c r="Q207" s="21" t="b">
        <f t="shared" si="46"/>
        <v>0</v>
      </c>
      <c r="R207" s="5">
        <v>41665</v>
      </c>
      <c r="S207" s="21" t="b">
        <f t="shared" si="47"/>
        <v>0</v>
      </c>
      <c r="T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19"/>
      <c r="BS207" s="19"/>
      <c r="BT207" s="19"/>
    </row>
    <row r="208" spans="1:72">
      <c r="A208" s="26" t="s">
        <v>419</v>
      </c>
      <c r="B208" s="26" t="s">
        <v>262</v>
      </c>
      <c r="C208" s="4" t="s">
        <v>16</v>
      </c>
      <c r="D208" s="40">
        <v>1998</v>
      </c>
      <c r="E208" s="4" t="s">
        <v>76</v>
      </c>
      <c r="F208" s="14">
        <v>23312</v>
      </c>
      <c r="G208" s="21" t="str">
        <f t="shared" si="42"/>
        <v>Q</v>
      </c>
      <c r="H208" s="14"/>
      <c r="I208" s="21"/>
      <c r="J208" s="5">
        <v>4460</v>
      </c>
      <c r="K208" s="21" t="str">
        <f t="shared" si="43"/>
        <v>Q</v>
      </c>
      <c r="L208" s="5">
        <v>13452</v>
      </c>
      <c r="M208" s="21" t="str">
        <f t="shared" si="44"/>
        <v>Q</v>
      </c>
      <c r="N208" s="5">
        <v>11649</v>
      </c>
      <c r="O208" s="21" t="str">
        <f t="shared" si="45"/>
        <v>Q</v>
      </c>
      <c r="P208" s="5">
        <v>12007</v>
      </c>
      <c r="Q208" s="21" t="str">
        <f t="shared" si="46"/>
        <v>Q</v>
      </c>
      <c r="R208" s="5">
        <v>30481</v>
      </c>
      <c r="S208" s="21" t="str">
        <f t="shared" si="47"/>
        <v>Q</v>
      </c>
      <c r="AL208" s="48"/>
      <c r="AM208" s="48"/>
      <c r="AN208" s="48"/>
      <c r="AO208" s="48"/>
      <c r="AP208" s="48"/>
      <c r="AQ208" s="48"/>
      <c r="AR208" s="48"/>
      <c r="AS208" s="48"/>
      <c r="AT208" s="48"/>
      <c r="AU208" s="48"/>
      <c r="AV208" s="48"/>
      <c r="AW208" s="48"/>
      <c r="AX208" s="48"/>
      <c r="AY208" s="48"/>
      <c r="AZ208" s="48"/>
      <c r="BA208" s="48"/>
      <c r="BB208" s="48"/>
      <c r="BC208" s="48"/>
      <c r="BD208" s="48"/>
      <c r="BE208" s="48"/>
      <c r="BF208" s="48"/>
      <c r="BG208" s="48"/>
      <c r="BH208" s="48"/>
      <c r="BI208" s="48"/>
      <c r="BJ208" s="48"/>
      <c r="BK208" s="48"/>
      <c r="BL208" s="48"/>
      <c r="BM208" s="48"/>
      <c r="BN208" s="48"/>
      <c r="BO208" s="48"/>
      <c r="BP208" s="48"/>
      <c r="BQ208" s="48"/>
      <c r="BR208" s="48"/>
      <c r="BS208" s="48"/>
      <c r="BT208" s="48"/>
    </row>
    <row r="209" spans="1:72">
      <c r="A209" s="26" t="s">
        <v>903</v>
      </c>
      <c r="B209" s="26" t="s">
        <v>726</v>
      </c>
      <c r="C209" s="4" t="s">
        <v>932</v>
      </c>
      <c r="D209" s="40">
        <v>2001</v>
      </c>
      <c r="E209" s="4" t="s">
        <v>277</v>
      </c>
      <c r="F209" s="14"/>
      <c r="G209" s="21" t="b">
        <f t="shared" si="42"/>
        <v>0</v>
      </c>
      <c r="H209" s="14">
        <v>12741</v>
      </c>
      <c r="I209" s="21"/>
      <c r="J209" s="5">
        <v>5860</v>
      </c>
      <c r="K209" s="21" t="b">
        <f t="shared" si="43"/>
        <v>0</v>
      </c>
      <c r="L209" s="5"/>
      <c r="M209" s="21" t="b">
        <f t="shared" si="44"/>
        <v>0</v>
      </c>
      <c r="N209" s="5"/>
      <c r="O209" s="21" t="b">
        <f t="shared" si="45"/>
        <v>0</v>
      </c>
      <c r="P209" s="5">
        <v>11073</v>
      </c>
      <c r="Q209" s="21" t="b">
        <f t="shared" si="46"/>
        <v>0</v>
      </c>
      <c r="R209" s="5"/>
      <c r="S209" s="21" t="b">
        <f t="shared" si="47"/>
        <v>0</v>
      </c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  <c r="BP209" s="19"/>
      <c r="BQ209" s="19"/>
      <c r="BR209" s="19"/>
      <c r="BS209" s="19"/>
      <c r="BT209" s="19"/>
    </row>
    <row r="210" spans="1:72">
      <c r="A210" s="26" t="s">
        <v>906</v>
      </c>
      <c r="B210" s="26" t="s">
        <v>88</v>
      </c>
      <c r="C210" s="4" t="s">
        <v>932</v>
      </c>
      <c r="D210" s="40">
        <v>2000</v>
      </c>
      <c r="E210" s="4" t="s">
        <v>75</v>
      </c>
      <c r="F210" s="14"/>
      <c r="G210" s="21" t="b">
        <f t="shared" ref="G210" si="48">IF(AND(E210="Sénior",F210&lt;=24096,F210&gt;1),"Q",IF(AND(E210="Junior",F210&lt;=24800,F210&gt;1),"Q",IF(AND(E210="Cadette",F210&lt;=25357,F210&gt;1),"Q",IF(AND(E210="Minime",F210&lt;=30830,F210&gt;1),"Q"))))</f>
        <v>0</v>
      </c>
      <c r="H210" s="14"/>
      <c r="I210" s="21"/>
      <c r="J210" s="5">
        <v>5337</v>
      </c>
      <c r="K210" s="21" t="str">
        <f t="shared" ref="K210" si="49">IF(AND(E210="Sénior",J210&lt;=4639,J210&gt;1),"Q",IF(AND(E210="Junior",J210&lt;=4900,J210&gt;1),"Q",IF(AND(E210="Cadette",J210&lt;=5142,J210&gt;1),"Q",IF(AND(E210="Minime",J210&lt;=5447,J210&gt;1),"Q"))))</f>
        <v>Q</v>
      </c>
      <c r="L210" s="5"/>
      <c r="M210" s="21" t="b">
        <f t="shared" ref="M210" si="50">IF(AND(E210="Sénior",L210&lt;=13803,L210&gt;1),"Q",IF(AND(E210="Junior",L210&lt;=14300,L210&gt;1),"Q",IF(AND(E210="Cadette",L210&lt;=15017,L210&gt;1),"Q",IF(AND(E210="Minime",L210&lt;=20000,L210&gt;1),"Q"))))</f>
        <v>0</v>
      </c>
      <c r="N210" s="5">
        <v>12753</v>
      </c>
      <c r="O210" s="21" t="str">
        <f t="shared" ref="O210" si="51">IF(AND(E210="Sénior",N210&lt;=11803,N210&gt;1),"Q",IF(AND(E210="Junior",N210&lt;=12200,N210&gt;1),"Q",IF(AND(E210="Cadette",N210&lt;=13104,N210&gt;1),"Q",IF(AND(E210="Minime",N210&lt;=13857,N210&gt;1),"Q"))))</f>
        <v>Q</v>
      </c>
      <c r="P210" s="5"/>
      <c r="Q210" s="21" t="b">
        <f t="shared" ref="Q210" si="52">IF(AND(E210="Sénior",P210&lt;=11583,P210&gt;1),"Q",IF(AND(E210="Junior",P210&lt;=11900,P210&gt;1),"Q",IF(AND(E210="Cadette",P210&lt;=12408,P210&gt;1),"Q",IF(AND(E210="Minime",P210&lt;=13052,P210&gt;1),"Q"))))</f>
        <v>0</v>
      </c>
      <c r="R210" s="5"/>
      <c r="S210" s="21" t="b">
        <f t="shared" ref="S210" si="53">IF(AND(E210="Sénior",R210&lt;=30790,R210&gt;1),"Q",IF(AND(E210="Junior",R210&lt;=31500,R210&gt;1),"Q",IF(AND(E210="Cadette",R210&lt;=32198,R210&gt;1),"Q",IF(AND(E210="Minime",R210&lt;=34276,R210&gt;1),"Q"))))</f>
        <v>0</v>
      </c>
      <c r="T210" s="41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  <c r="BP210" s="19"/>
      <c r="BQ210" s="19"/>
      <c r="BR210" s="19"/>
      <c r="BS210" s="19"/>
      <c r="BT210" s="19"/>
    </row>
    <row r="211" spans="1:72">
      <c r="A211" s="11" t="s">
        <v>934</v>
      </c>
      <c r="B211" s="26" t="s">
        <v>1210</v>
      </c>
      <c r="C211" s="39" t="s">
        <v>932</v>
      </c>
      <c r="D211" s="10">
        <v>1998</v>
      </c>
      <c r="E211" s="4" t="s">
        <v>76</v>
      </c>
      <c r="F211" s="14">
        <v>32755</v>
      </c>
      <c r="G211" s="21"/>
      <c r="H211" s="14"/>
      <c r="I211" s="21">
        <v>0</v>
      </c>
      <c r="J211" s="5">
        <v>11209</v>
      </c>
      <c r="K211" s="21"/>
      <c r="L211" s="5" t="s">
        <v>1197</v>
      </c>
      <c r="M211" s="21">
        <v>0</v>
      </c>
      <c r="N211" s="5">
        <v>15808</v>
      </c>
      <c r="O211" s="21"/>
      <c r="P211" s="5"/>
      <c r="Q211" s="21">
        <v>0</v>
      </c>
      <c r="R211" s="14"/>
      <c r="S211" s="21">
        <v>0</v>
      </c>
    </row>
    <row r="212" spans="1:72">
      <c r="A212" s="26" t="s">
        <v>907</v>
      </c>
      <c r="B212" s="26" t="s">
        <v>124</v>
      </c>
      <c r="C212" s="4" t="s">
        <v>932</v>
      </c>
      <c r="D212" s="40">
        <v>1999</v>
      </c>
      <c r="E212" s="4" t="s">
        <v>75</v>
      </c>
      <c r="F212" s="14"/>
      <c r="G212" s="21" t="b">
        <f t="shared" ref="G212:G243" si="54">IF(AND(E212="Sénior",F212&lt;=24096,F212&gt;1),"Q",IF(AND(E212="Junior",F212&lt;=24800,F212&gt;1),"Q",IF(AND(E212="Cadette",F212&lt;=25357,F212&gt;1),"Q",IF(AND(E212="Minime",F212&lt;=30830,F212&gt;1),"Q"))))</f>
        <v>0</v>
      </c>
      <c r="H212" s="14"/>
      <c r="I212" s="21"/>
      <c r="J212" s="5">
        <v>5600</v>
      </c>
      <c r="K212" s="21" t="b">
        <f t="shared" ref="K212:K255" si="55">IF(AND(E212="Sénior",J212&lt;=4639,J212&gt;1),"Q",IF(AND(E212="Junior",J212&lt;=4900,J212&gt;1),"Q",IF(AND(E212="Cadette",J212&lt;=5142,J212&gt;1),"Q",IF(AND(E212="Minime",J212&lt;=5447,J212&gt;1),"Q"))))</f>
        <v>0</v>
      </c>
      <c r="L212" s="5"/>
      <c r="M212" s="21" t="b">
        <f t="shared" ref="M212:M243" si="56">IF(AND(E212="Sénior",L212&lt;=13803,L212&gt;1),"Q",IF(AND(E212="Junior",L212&lt;=14300,L212&gt;1),"Q",IF(AND(E212="Cadette",L212&lt;=15017,L212&gt;1),"Q",IF(AND(E212="Minime",L212&lt;=20000,L212&gt;1),"Q"))))</f>
        <v>0</v>
      </c>
      <c r="N212" s="5">
        <v>14292</v>
      </c>
      <c r="O212" s="21" t="b">
        <f t="shared" ref="O212:O243" si="57">IF(AND(E212="Sénior",N212&lt;=11803,N212&gt;1),"Q",IF(AND(E212="Junior",N212&lt;=12200,N212&gt;1),"Q",IF(AND(E212="Cadette",N212&lt;=13104,N212&gt;1),"Q",IF(AND(E212="Minime",N212&lt;=13857,N212&gt;1),"Q"))))</f>
        <v>0</v>
      </c>
      <c r="P212" s="5"/>
      <c r="Q212" s="21" t="b">
        <f t="shared" ref="Q212:Q243" si="58">IF(AND(E212="Sénior",P212&lt;=11583,P212&gt;1),"Q",IF(AND(E212="Junior",P212&lt;=11900,P212&gt;1),"Q",IF(AND(E212="Cadette",P212&lt;=12408,P212&gt;1),"Q",IF(AND(E212="Minime",P212&lt;=13052,P212&gt;1),"Q"))))</f>
        <v>0</v>
      </c>
      <c r="R212" s="5"/>
      <c r="S212" s="21" t="b">
        <f t="shared" ref="S212:S243" si="59">IF(AND(E212="Sénior",R212&lt;=30790,R212&gt;1),"Q",IF(AND(E212="Junior",R212&lt;=31500,R212&gt;1),"Q",IF(AND(E212="Cadette",R212&lt;=32198,R212&gt;1),"Q",IF(AND(E212="Minime",R212&lt;=34276,R212&gt;1),"Q"))))</f>
        <v>0</v>
      </c>
      <c r="T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  <c r="BP212" s="19"/>
      <c r="BQ212" s="19"/>
      <c r="BR212" s="19"/>
      <c r="BS212" s="19"/>
      <c r="BT212" s="19"/>
    </row>
    <row r="213" spans="1:72">
      <c r="A213" s="6" t="s">
        <v>384</v>
      </c>
      <c r="B213" s="6" t="s">
        <v>1043</v>
      </c>
      <c r="C213" s="4" t="s">
        <v>711</v>
      </c>
      <c r="D213" s="10">
        <v>1997</v>
      </c>
      <c r="E213" s="4" t="s">
        <v>76</v>
      </c>
      <c r="F213" s="14"/>
      <c r="G213" s="21" t="b">
        <f t="shared" si="54"/>
        <v>0</v>
      </c>
      <c r="H213" s="14"/>
      <c r="I213" s="4"/>
      <c r="J213" s="5"/>
      <c r="K213" s="21" t="b">
        <f t="shared" si="55"/>
        <v>0</v>
      </c>
      <c r="L213" s="14"/>
      <c r="M213" s="21" t="b">
        <f t="shared" si="56"/>
        <v>0</v>
      </c>
      <c r="N213" s="14"/>
      <c r="O213" s="21" t="b">
        <f t="shared" si="57"/>
        <v>0</v>
      </c>
      <c r="P213" s="5"/>
      <c r="Q213" s="21" t="b">
        <f t="shared" si="58"/>
        <v>0</v>
      </c>
      <c r="R213" s="5"/>
      <c r="S213" s="21" t="b">
        <f t="shared" si="59"/>
        <v>0</v>
      </c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</row>
    <row r="214" spans="1:72">
      <c r="A214" s="6" t="s">
        <v>1053</v>
      </c>
      <c r="B214" s="6" t="s">
        <v>505</v>
      </c>
      <c r="C214" s="4" t="s">
        <v>711</v>
      </c>
      <c r="D214" s="10">
        <v>1996</v>
      </c>
      <c r="E214" s="22" t="s">
        <v>77</v>
      </c>
      <c r="F214" s="14" t="s">
        <v>283</v>
      </c>
      <c r="G214" s="21" t="b">
        <f t="shared" si="54"/>
        <v>0</v>
      </c>
      <c r="H214" s="14"/>
      <c r="I214" s="4"/>
      <c r="J214" s="5" t="s">
        <v>283</v>
      </c>
      <c r="K214" s="21" t="b">
        <f t="shared" si="55"/>
        <v>0</v>
      </c>
      <c r="L214" s="14">
        <v>20454</v>
      </c>
      <c r="M214" s="21" t="b">
        <f t="shared" si="56"/>
        <v>0</v>
      </c>
      <c r="N214" s="14" t="s">
        <v>283</v>
      </c>
      <c r="O214" s="21" t="b">
        <f t="shared" si="57"/>
        <v>0</v>
      </c>
      <c r="P214" s="5" t="s">
        <v>283</v>
      </c>
      <c r="Q214" s="21" t="b">
        <f t="shared" si="58"/>
        <v>0</v>
      </c>
      <c r="R214" s="5" t="s">
        <v>283</v>
      </c>
      <c r="S214" s="21" t="b">
        <f t="shared" si="59"/>
        <v>0</v>
      </c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  <c r="BS214" s="19"/>
      <c r="BT214" s="19"/>
    </row>
    <row r="215" spans="1:72">
      <c r="A215" s="6" t="s">
        <v>1086</v>
      </c>
      <c r="B215" s="6" t="s">
        <v>1087</v>
      </c>
      <c r="C215" s="4" t="s">
        <v>711</v>
      </c>
      <c r="D215" s="10">
        <v>2003</v>
      </c>
      <c r="E215" s="40" t="s">
        <v>276</v>
      </c>
      <c r="F215" s="14"/>
      <c r="G215" s="21" t="b">
        <f t="shared" si="54"/>
        <v>0</v>
      </c>
      <c r="H215" s="14">
        <v>30515</v>
      </c>
      <c r="I215" s="4"/>
      <c r="J215" s="5" t="s">
        <v>283</v>
      </c>
      <c r="K215" s="21" t="b">
        <f t="shared" si="55"/>
        <v>0</v>
      </c>
      <c r="L215" s="14" t="s">
        <v>283</v>
      </c>
      <c r="M215" s="21" t="b">
        <f t="shared" si="56"/>
        <v>0</v>
      </c>
      <c r="N215" s="14" t="s">
        <v>283</v>
      </c>
      <c r="O215" s="21" t="b">
        <f t="shared" si="57"/>
        <v>0</v>
      </c>
      <c r="P215" s="5" t="s">
        <v>283</v>
      </c>
      <c r="Q215" s="21" t="b">
        <f t="shared" si="58"/>
        <v>0</v>
      </c>
      <c r="R215" s="5" t="s">
        <v>283</v>
      </c>
      <c r="S215" s="21" t="b">
        <f t="shared" si="59"/>
        <v>0</v>
      </c>
    </row>
    <row r="216" spans="1:72">
      <c r="A216" s="26" t="s">
        <v>683</v>
      </c>
      <c r="B216" s="26" t="s">
        <v>285</v>
      </c>
      <c r="C216" s="4" t="s">
        <v>711</v>
      </c>
      <c r="D216" s="40">
        <v>2001</v>
      </c>
      <c r="E216" s="4" t="s">
        <v>277</v>
      </c>
      <c r="F216" s="14">
        <v>31453</v>
      </c>
      <c r="G216" s="21" t="b">
        <f t="shared" si="54"/>
        <v>0</v>
      </c>
      <c r="H216" s="14"/>
      <c r="I216" s="21"/>
      <c r="J216" s="5">
        <v>5277</v>
      </c>
      <c r="K216" s="21" t="b">
        <f t="shared" si="55"/>
        <v>0</v>
      </c>
      <c r="L216" s="5"/>
      <c r="M216" s="21" t="b">
        <f t="shared" si="56"/>
        <v>0</v>
      </c>
      <c r="N216" s="14">
        <v>13668</v>
      </c>
      <c r="O216" s="21" t="b">
        <f t="shared" si="57"/>
        <v>0</v>
      </c>
      <c r="P216" s="5">
        <v>10674</v>
      </c>
      <c r="Q216" s="21" t="b">
        <f t="shared" si="58"/>
        <v>0</v>
      </c>
      <c r="R216" s="14"/>
      <c r="S216" s="21" t="b">
        <f t="shared" si="59"/>
        <v>0</v>
      </c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  <c r="BS216" s="19"/>
      <c r="BT216" s="19"/>
    </row>
    <row r="217" spans="1:72" ht="16.5">
      <c r="A217" s="6" t="s">
        <v>1070</v>
      </c>
      <c r="B217" s="6" t="s">
        <v>644</v>
      </c>
      <c r="C217" s="4" t="s">
        <v>711</v>
      </c>
      <c r="D217" s="10">
        <v>2000</v>
      </c>
      <c r="E217" s="4" t="s">
        <v>75</v>
      </c>
      <c r="F217" s="14">
        <v>25147</v>
      </c>
      <c r="G217" s="21" t="str">
        <f t="shared" si="54"/>
        <v>Q</v>
      </c>
      <c r="H217" s="14"/>
      <c r="I217" s="4"/>
      <c r="J217" s="5" t="s">
        <v>283</v>
      </c>
      <c r="K217" s="21" t="b">
        <f t="shared" si="55"/>
        <v>0</v>
      </c>
      <c r="L217" s="14" t="s">
        <v>283</v>
      </c>
      <c r="M217" s="21" t="b">
        <f t="shared" si="56"/>
        <v>0</v>
      </c>
      <c r="N217" s="14" t="s">
        <v>283</v>
      </c>
      <c r="O217" s="21" t="b">
        <f t="shared" si="57"/>
        <v>0</v>
      </c>
      <c r="P217" s="5" t="s">
        <v>283</v>
      </c>
      <c r="Q217" s="21" t="b">
        <f t="shared" si="58"/>
        <v>0</v>
      </c>
      <c r="R217" s="5" t="s">
        <v>283</v>
      </c>
      <c r="S217" s="21" t="b">
        <f t="shared" si="59"/>
        <v>0</v>
      </c>
      <c r="T217" s="30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  <c r="BP217" s="19"/>
      <c r="BQ217" s="19"/>
      <c r="BR217" s="19"/>
      <c r="BS217" s="19"/>
      <c r="BT217" s="19"/>
    </row>
    <row r="218" spans="1:72">
      <c r="A218" s="6" t="s">
        <v>1065</v>
      </c>
      <c r="B218" s="6" t="s">
        <v>363</v>
      </c>
      <c r="C218" s="4" t="s">
        <v>711</v>
      </c>
      <c r="D218" s="10">
        <v>1968</v>
      </c>
      <c r="E218" s="4" t="s">
        <v>79</v>
      </c>
      <c r="F218" s="14">
        <v>40828</v>
      </c>
      <c r="G218" s="21" t="b">
        <f t="shared" si="54"/>
        <v>0</v>
      </c>
      <c r="H218" s="14"/>
      <c r="I218" s="4"/>
      <c r="J218" s="5" t="s">
        <v>283</v>
      </c>
      <c r="K218" s="21" t="b">
        <f t="shared" si="55"/>
        <v>0</v>
      </c>
      <c r="L218" s="14" t="s">
        <v>283</v>
      </c>
      <c r="M218" s="21" t="b">
        <f t="shared" si="56"/>
        <v>0</v>
      </c>
      <c r="N218" s="14" t="s">
        <v>283</v>
      </c>
      <c r="O218" s="21" t="b">
        <f t="shared" si="57"/>
        <v>0</v>
      </c>
      <c r="P218" s="5" t="s">
        <v>283</v>
      </c>
      <c r="Q218" s="21" t="b">
        <f t="shared" si="58"/>
        <v>0</v>
      </c>
      <c r="R218" s="5" t="s">
        <v>283</v>
      </c>
      <c r="S218" s="21" t="b">
        <f t="shared" si="59"/>
        <v>0</v>
      </c>
    </row>
    <row r="219" spans="1:72" ht="16.5">
      <c r="A219" s="6" t="s">
        <v>1095</v>
      </c>
      <c r="B219" s="6" t="s">
        <v>92</v>
      </c>
      <c r="C219" s="4" t="s">
        <v>711</v>
      </c>
      <c r="D219" s="10">
        <v>1991</v>
      </c>
      <c r="E219" s="4" t="s">
        <v>78</v>
      </c>
      <c r="F219" s="14" t="s">
        <v>283</v>
      </c>
      <c r="G219" s="21" t="b">
        <f t="shared" si="54"/>
        <v>0</v>
      </c>
      <c r="H219" s="14"/>
      <c r="I219" s="4"/>
      <c r="J219" s="5">
        <v>10090</v>
      </c>
      <c r="K219" s="21" t="b">
        <f t="shared" si="55"/>
        <v>0</v>
      </c>
      <c r="L219" s="14" t="s">
        <v>283</v>
      </c>
      <c r="M219" s="21" t="b">
        <f t="shared" si="56"/>
        <v>0</v>
      </c>
      <c r="N219" s="14" t="s">
        <v>283</v>
      </c>
      <c r="O219" s="21" t="b">
        <f t="shared" si="57"/>
        <v>0</v>
      </c>
      <c r="P219" s="5" t="s">
        <v>283</v>
      </c>
      <c r="Q219" s="21" t="b">
        <f t="shared" si="58"/>
        <v>0</v>
      </c>
      <c r="R219" s="5" t="s">
        <v>283</v>
      </c>
      <c r="S219" s="21" t="b">
        <f t="shared" si="59"/>
        <v>0</v>
      </c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  <c r="BI219" s="30"/>
      <c r="BJ219" s="30"/>
      <c r="BK219" s="30"/>
      <c r="BL219" s="30"/>
      <c r="BM219" s="30"/>
      <c r="BN219" s="30"/>
      <c r="BO219" s="30"/>
      <c r="BP219" s="30"/>
      <c r="BQ219" s="30"/>
      <c r="BR219" s="30"/>
      <c r="BS219" s="30"/>
      <c r="BT219" s="30"/>
    </row>
    <row r="220" spans="1:72">
      <c r="A220" s="26" t="s">
        <v>676</v>
      </c>
      <c r="B220" s="26" t="s">
        <v>677</v>
      </c>
      <c r="C220" s="4" t="s">
        <v>711</v>
      </c>
      <c r="D220" s="40">
        <v>2004</v>
      </c>
      <c r="E220" s="40" t="s">
        <v>276</v>
      </c>
      <c r="F220" s="14"/>
      <c r="G220" s="21" t="b">
        <f t="shared" si="54"/>
        <v>0</v>
      </c>
      <c r="H220" s="14">
        <v>20538</v>
      </c>
      <c r="I220" s="21"/>
      <c r="J220" s="5">
        <v>5920</v>
      </c>
      <c r="K220" s="21" t="b">
        <f t="shared" si="55"/>
        <v>0</v>
      </c>
      <c r="L220" s="5"/>
      <c r="M220" s="21" t="b">
        <f t="shared" si="56"/>
        <v>0</v>
      </c>
      <c r="N220" s="5"/>
      <c r="O220" s="21" t="b">
        <f t="shared" si="57"/>
        <v>0</v>
      </c>
      <c r="P220" s="5">
        <v>14147</v>
      </c>
      <c r="Q220" s="21" t="b">
        <f t="shared" si="58"/>
        <v>0</v>
      </c>
      <c r="R220" s="14"/>
      <c r="S220" s="21" t="b">
        <f t="shared" si="59"/>
        <v>0</v>
      </c>
      <c r="T220" s="19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  <c r="BP220" s="45"/>
      <c r="BQ220" s="45"/>
      <c r="BR220" s="45"/>
      <c r="BS220" s="45"/>
      <c r="BT220" s="45"/>
    </row>
    <row r="221" spans="1:72">
      <c r="A221" s="26" t="s">
        <v>676</v>
      </c>
      <c r="B221" s="26" t="s">
        <v>684</v>
      </c>
      <c r="C221" s="4" t="s">
        <v>711</v>
      </c>
      <c r="D221" s="40">
        <v>2002</v>
      </c>
      <c r="E221" s="4" t="s">
        <v>277</v>
      </c>
      <c r="F221" s="14">
        <v>41274</v>
      </c>
      <c r="G221" s="21" t="b">
        <f t="shared" si="54"/>
        <v>0</v>
      </c>
      <c r="H221" s="14"/>
      <c r="I221" s="4"/>
      <c r="J221" s="5">
        <v>11186</v>
      </c>
      <c r="K221" s="21" t="b">
        <f t="shared" si="55"/>
        <v>0</v>
      </c>
      <c r="L221" s="14" t="s">
        <v>283</v>
      </c>
      <c r="M221" s="21" t="b">
        <f t="shared" si="56"/>
        <v>0</v>
      </c>
      <c r="N221" s="14" t="s">
        <v>283</v>
      </c>
      <c r="O221" s="21" t="b">
        <f t="shared" si="57"/>
        <v>0</v>
      </c>
      <c r="P221" s="5">
        <v>12796</v>
      </c>
      <c r="Q221" s="21" t="b">
        <f t="shared" si="58"/>
        <v>0</v>
      </c>
      <c r="R221" s="14"/>
      <c r="S221" s="21" t="b">
        <f t="shared" si="59"/>
        <v>0</v>
      </c>
      <c r="T221" s="18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  <c r="BP221" s="19"/>
      <c r="BQ221" s="19"/>
      <c r="BR221" s="19"/>
      <c r="BS221" s="19"/>
      <c r="BT221" s="19"/>
    </row>
    <row r="222" spans="1:72">
      <c r="A222" s="26" t="s">
        <v>676</v>
      </c>
      <c r="B222" s="26" t="s">
        <v>710</v>
      </c>
      <c r="C222" s="4" t="s">
        <v>711</v>
      </c>
      <c r="D222" s="40">
        <v>1975</v>
      </c>
      <c r="E222" s="4" t="s">
        <v>79</v>
      </c>
      <c r="F222" s="14"/>
      <c r="G222" s="21" t="b">
        <f t="shared" si="54"/>
        <v>0</v>
      </c>
      <c r="H222" s="14"/>
      <c r="I222" s="21"/>
      <c r="J222" s="5"/>
      <c r="K222" s="21" t="b">
        <f t="shared" si="55"/>
        <v>0</v>
      </c>
      <c r="L222" s="5"/>
      <c r="M222" s="21" t="b">
        <f t="shared" si="56"/>
        <v>0</v>
      </c>
      <c r="N222" s="5"/>
      <c r="O222" s="21" t="b">
        <f t="shared" si="57"/>
        <v>0</v>
      </c>
      <c r="P222" s="5">
        <v>14744</v>
      </c>
      <c r="Q222" s="21" t="b">
        <f t="shared" si="58"/>
        <v>0</v>
      </c>
      <c r="R222" s="14"/>
      <c r="S222" s="21" t="b">
        <f t="shared" si="59"/>
        <v>0</v>
      </c>
    </row>
    <row r="223" spans="1:72">
      <c r="A223" s="26" t="s">
        <v>676</v>
      </c>
      <c r="B223" s="6" t="s">
        <v>675</v>
      </c>
      <c r="C223" s="4" t="s">
        <v>711</v>
      </c>
      <c r="D223" s="10">
        <v>2000</v>
      </c>
      <c r="E223" s="4" t="s">
        <v>75</v>
      </c>
      <c r="F223" s="14">
        <v>35230</v>
      </c>
      <c r="G223" s="21" t="b">
        <f t="shared" si="54"/>
        <v>0</v>
      </c>
      <c r="H223" s="14"/>
      <c r="I223" s="4"/>
      <c r="J223" s="5">
        <v>10432</v>
      </c>
      <c r="K223" s="21" t="b">
        <f t="shared" si="55"/>
        <v>0</v>
      </c>
      <c r="L223" s="14" t="s">
        <v>283</v>
      </c>
      <c r="M223" s="21" t="b">
        <f t="shared" si="56"/>
        <v>0</v>
      </c>
      <c r="N223" s="14" t="s">
        <v>283</v>
      </c>
      <c r="O223" s="21" t="b">
        <f t="shared" si="57"/>
        <v>0</v>
      </c>
      <c r="P223" s="5">
        <v>15505</v>
      </c>
      <c r="Q223" s="21" t="b">
        <f t="shared" si="58"/>
        <v>0</v>
      </c>
      <c r="R223" s="5" t="s">
        <v>283</v>
      </c>
      <c r="S223" s="21" t="b">
        <f t="shared" si="59"/>
        <v>0</v>
      </c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  <c r="BP223" s="19"/>
      <c r="BQ223" s="19"/>
      <c r="BR223" s="19"/>
      <c r="BS223" s="19"/>
      <c r="BT223" s="19"/>
    </row>
    <row r="224" spans="1:72">
      <c r="A224" s="6" t="s">
        <v>1055</v>
      </c>
      <c r="B224" s="6" t="s">
        <v>611</v>
      </c>
      <c r="C224" s="4" t="s">
        <v>711</v>
      </c>
      <c r="D224" s="10">
        <v>1996</v>
      </c>
      <c r="E224" s="22" t="s">
        <v>77</v>
      </c>
      <c r="F224" s="14" t="s">
        <v>283</v>
      </c>
      <c r="G224" s="21" t="b">
        <f t="shared" si="54"/>
        <v>0</v>
      </c>
      <c r="H224" s="14"/>
      <c r="I224" s="4"/>
      <c r="J224" s="5" t="s">
        <v>283</v>
      </c>
      <c r="K224" s="21" t="b">
        <f t="shared" si="55"/>
        <v>0</v>
      </c>
      <c r="L224" s="14">
        <v>20644</v>
      </c>
      <c r="M224" s="21" t="b">
        <f t="shared" si="56"/>
        <v>0</v>
      </c>
      <c r="N224" s="14" t="s">
        <v>283</v>
      </c>
      <c r="O224" s="21" t="b">
        <f t="shared" si="57"/>
        <v>0</v>
      </c>
      <c r="P224" s="5" t="s">
        <v>283</v>
      </c>
      <c r="Q224" s="21" t="b">
        <f t="shared" si="58"/>
        <v>0</v>
      </c>
      <c r="R224" s="5" t="s">
        <v>283</v>
      </c>
      <c r="S224" s="21" t="b">
        <f t="shared" si="59"/>
        <v>0</v>
      </c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</row>
    <row r="225" spans="1:72">
      <c r="A225" s="6" t="s">
        <v>1140</v>
      </c>
      <c r="B225" s="6" t="s">
        <v>86</v>
      </c>
      <c r="C225" s="4" t="s">
        <v>711</v>
      </c>
      <c r="D225" s="10">
        <v>1996</v>
      </c>
      <c r="E225" s="22" t="s">
        <v>77</v>
      </c>
      <c r="F225" s="14">
        <v>33060</v>
      </c>
      <c r="G225" s="21" t="b">
        <f t="shared" si="54"/>
        <v>0</v>
      </c>
      <c r="H225" s="14"/>
      <c r="I225" s="4"/>
      <c r="J225" s="5"/>
      <c r="K225" s="21" t="b">
        <f t="shared" si="55"/>
        <v>0</v>
      </c>
      <c r="L225" s="14"/>
      <c r="M225" s="21" t="b">
        <f t="shared" si="56"/>
        <v>0</v>
      </c>
      <c r="N225" s="14">
        <v>14547</v>
      </c>
      <c r="O225" s="21" t="b">
        <f t="shared" si="57"/>
        <v>0</v>
      </c>
      <c r="P225" s="5">
        <v>12829</v>
      </c>
      <c r="Q225" s="21" t="b">
        <f t="shared" si="58"/>
        <v>0</v>
      </c>
      <c r="R225" s="5"/>
      <c r="S225" s="21" t="b">
        <f t="shared" si="59"/>
        <v>0</v>
      </c>
    </row>
    <row r="226" spans="1:72">
      <c r="A226" s="6" t="s">
        <v>825</v>
      </c>
      <c r="B226" s="6" t="s">
        <v>583</v>
      </c>
      <c r="C226" s="4" t="s">
        <v>23</v>
      </c>
      <c r="D226" s="7">
        <v>2003</v>
      </c>
      <c r="E226" s="40" t="s">
        <v>276</v>
      </c>
      <c r="F226" s="56"/>
      <c r="G226" s="21" t="b">
        <f t="shared" si="54"/>
        <v>0</v>
      </c>
      <c r="H226" s="14">
        <v>15343</v>
      </c>
      <c r="I226" s="21"/>
      <c r="J226" s="5">
        <v>5742</v>
      </c>
      <c r="K226" s="21" t="b">
        <f t="shared" si="55"/>
        <v>0</v>
      </c>
      <c r="L226" s="14"/>
      <c r="M226" s="21" t="b">
        <f t="shared" si="56"/>
        <v>0</v>
      </c>
      <c r="N226" s="5"/>
      <c r="O226" s="21" t="b">
        <f t="shared" si="57"/>
        <v>0</v>
      </c>
      <c r="P226" s="5"/>
      <c r="Q226" s="21" t="b">
        <f t="shared" si="58"/>
        <v>0</v>
      </c>
      <c r="R226" s="5"/>
      <c r="S226" s="21" t="b">
        <f t="shared" si="59"/>
        <v>0</v>
      </c>
    </row>
    <row r="227" spans="1:72">
      <c r="A227" s="3" t="s">
        <v>373</v>
      </c>
      <c r="B227" s="3" t="s">
        <v>340</v>
      </c>
      <c r="C227" s="4" t="s">
        <v>23</v>
      </c>
      <c r="D227" s="7">
        <v>2005</v>
      </c>
      <c r="E227" s="4" t="s">
        <v>328</v>
      </c>
      <c r="F227" s="14"/>
      <c r="G227" s="21" t="b">
        <f t="shared" si="54"/>
        <v>0</v>
      </c>
      <c r="H227" s="14">
        <v>20207</v>
      </c>
      <c r="I227" s="21"/>
      <c r="J227" s="5">
        <v>10572</v>
      </c>
      <c r="K227" s="21" t="b">
        <f t="shared" si="55"/>
        <v>0</v>
      </c>
      <c r="L227" s="5"/>
      <c r="M227" s="21" t="b">
        <f t="shared" si="56"/>
        <v>0</v>
      </c>
      <c r="N227" s="5"/>
      <c r="O227" s="21" t="b">
        <f t="shared" si="57"/>
        <v>0</v>
      </c>
      <c r="P227" s="5"/>
      <c r="Q227" s="21" t="b">
        <f t="shared" si="58"/>
        <v>0</v>
      </c>
      <c r="R227" s="14"/>
      <c r="S227" s="21" t="b">
        <f t="shared" si="59"/>
        <v>0</v>
      </c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48"/>
    </row>
    <row r="228" spans="1:72">
      <c r="A228" s="6" t="s">
        <v>380</v>
      </c>
      <c r="B228" s="6" t="s">
        <v>116</v>
      </c>
      <c r="C228" s="4" t="s">
        <v>23</v>
      </c>
      <c r="D228" s="7">
        <v>1984</v>
      </c>
      <c r="E228" s="4" t="s">
        <v>79</v>
      </c>
      <c r="F228" s="14">
        <v>32365</v>
      </c>
      <c r="G228" s="21" t="b">
        <f t="shared" si="54"/>
        <v>0</v>
      </c>
      <c r="H228" s="14"/>
      <c r="I228" s="4"/>
      <c r="J228" s="5">
        <v>5301</v>
      </c>
      <c r="K228" s="21" t="b">
        <f t="shared" si="55"/>
        <v>0</v>
      </c>
      <c r="L228" s="14"/>
      <c r="M228" s="21" t="b">
        <f t="shared" si="56"/>
        <v>0</v>
      </c>
      <c r="N228" s="14">
        <v>13354</v>
      </c>
      <c r="O228" s="21" t="b">
        <f t="shared" si="57"/>
        <v>0</v>
      </c>
      <c r="P228" s="5">
        <v>12504</v>
      </c>
      <c r="Q228" s="21" t="b">
        <f t="shared" si="58"/>
        <v>0</v>
      </c>
      <c r="R228" s="5"/>
      <c r="S228" s="21" t="b">
        <f t="shared" si="59"/>
        <v>0</v>
      </c>
      <c r="T228" s="19"/>
    </row>
    <row r="229" spans="1:72">
      <c r="A229" s="6" t="s">
        <v>824</v>
      </c>
      <c r="B229" s="6" t="s">
        <v>583</v>
      </c>
      <c r="C229" s="4" t="s">
        <v>23</v>
      </c>
      <c r="D229" s="7">
        <v>2003</v>
      </c>
      <c r="E229" s="40" t="s">
        <v>276</v>
      </c>
      <c r="F229" s="56"/>
      <c r="G229" s="21" t="b">
        <f t="shared" si="54"/>
        <v>0</v>
      </c>
      <c r="H229" s="14">
        <v>15719</v>
      </c>
      <c r="I229" s="21"/>
      <c r="J229" s="5">
        <v>10929</v>
      </c>
      <c r="K229" s="21" t="b">
        <f t="shared" si="55"/>
        <v>0</v>
      </c>
      <c r="L229" s="14"/>
      <c r="M229" s="21" t="b">
        <f t="shared" si="56"/>
        <v>0</v>
      </c>
      <c r="N229" s="5"/>
      <c r="O229" s="21" t="b">
        <f t="shared" si="57"/>
        <v>0</v>
      </c>
      <c r="P229" s="5"/>
      <c r="Q229" s="21" t="b">
        <f t="shared" si="58"/>
        <v>0</v>
      </c>
      <c r="R229" s="5"/>
      <c r="S229" s="21" t="b">
        <f t="shared" si="59"/>
        <v>0</v>
      </c>
      <c r="T229" s="45"/>
    </row>
    <row r="230" spans="1:72">
      <c r="A230" s="24" t="s">
        <v>378</v>
      </c>
      <c r="B230" s="24" t="s">
        <v>720</v>
      </c>
      <c r="C230" s="4" t="s">
        <v>23</v>
      </c>
      <c r="D230" s="23">
        <v>1996</v>
      </c>
      <c r="E230" s="22" t="s">
        <v>77</v>
      </c>
      <c r="F230" s="14">
        <v>34580</v>
      </c>
      <c r="G230" s="21" t="b">
        <f t="shared" si="54"/>
        <v>0</v>
      </c>
      <c r="H230" s="14"/>
      <c r="I230" s="21"/>
      <c r="J230" s="5">
        <v>14525</v>
      </c>
      <c r="K230" s="21" t="b">
        <f t="shared" si="55"/>
        <v>0</v>
      </c>
      <c r="L230" s="5"/>
      <c r="M230" s="21" t="b">
        <f t="shared" si="56"/>
        <v>0</v>
      </c>
      <c r="N230" s="14">
        <v>14518</v>
      </c>
      <c r="O230" s="21" t="b">
        <f t="shared" si="57"/>
        <v>0</v>
      </c>
      <c r="P230" s="5">
        <v>14448</v>
      </c>
      <c r="Q230" s="21" t="b">
        <f t="shared" si="58"/>
        <v>0</v>
      </c>
      <c r="R230" s="14">
        <v>45366</v>
      </c>
      <c r="S230" s="21" t="b">
        <f t="shared" si="59"/>
        <v>0</v>
      </c>
    </row>
    <row r="231" spans="1:72">
      <c r="A231" s="24" t="s">
        <v>376</v>
      </c>
      <c r="B231" s="24" t="s">
        <v>721</v>
      </c>
      <c r="C231" s="4" t="s">
        <v>23</v>
      </c>
      <c r="D231" s="23">
        <v>1999</v>
      </c>
      <c r="E231" s="4" t="s">
        <v>75</v>
      </c>
      <c r="F231" s="14">
        <v>25975</v>
      </c>
      <c r="G231" s="21" t="str">
        <f t="shared" si="54"/>
        <v>Q</v>
      </c>
      <c r="H231" s="14"/>
      <c r="I231" s="21"/>
      <c r="J231" s="5">
        <v>5217</v>
      </c>
      <c r="K231" s="21" t="str">
        <f t="shared" si="55"/>
        <v>Q</v>
      </c>
      <c r="L231" s="14">
        <v>15052</v>
      </c>
      <c r="M231" s="21" t="str">
        <f t="shared" si="56"/>
        <v>Q</v>
      </c>
      <c r="N231" s="5">
        <v>11949</v>
      </c>
      <c r="O231" s="21" t="str">
        <f t="shared" si="57"/>
        <v>Q</v>
      </c>
      <c r="P231" s="5">
        <v>12020</v>
      </c>
      <c r="Q231" s="21" t="str">
        <f t="shared" si="58"/>
        <v>Q</v>
      </c>
      <c r="R231" s="5">
        <v>32655</v>
      </c>
      <c r="S231" s="21" t="str">
        <f t="shared" si="59"/>
        <v>Q</v>
      </c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  <c r="BP231" s="19"/>
      <c r="BQ231" s="19"/>
      <c r="BR231" s="19"/>
      <c r="BS231" s="19"/>
      <c r="BT231" s="19"/>
    </row>
    <row r="232" spans="1:72">
      <c r="A232" s="6" t="s">
        <v>1131</v>
      </c>
      <c r="B232" s="6" t="s">
        <v>642</v>
      </c>
      <c r="C232" s="4" t="s">
        <v>23</v>
      </c>
      <c r="D232" s="7">
        <v>1994</v>
      </c>
      <c r="E232" s="4" t="s">
        <v>78</v>
      </c>
      <c r="F232" s="14">
        <v>25697</v>
      </c>
      <c r="G232" s="21" t="b">
        <f t="shared" si="54"/>
        <v>0</v>
      </c>
      <c r="H232" s="14"/>
      <c r="I232" s="4"/>
      <c r="J232" s="5">
        <v>4886</v>
      </c>
      <c r="K232" s="21" t="b">
        <f t="shared" si="55"/>
        <v>0</v>
      </c>
      <c r="L232" s="14"/>
      <c r="M232" s="21" t="b">
        <f t="shared" si="56"/>
        <v>0</v>
      </c>
      <c r="N232" s="14">
        <v>11242</v>
      </c>
      <c r="O232" s="21" t="str">
        <f t="shared" si="57"/>
        <v>Q</v>
      </c>
      <c r="P232" s="5">
        <v>11525</v>
      </c>
      <c r="Q232" s="21" t="str">
        <f t="shared" si="58"/>
        <v>Q</v>
      </c>
      <c r="R232" s="5"/>
      <c r="S232" s="21" t="b">
        <f t="shared" si="59"/>
        <v>0</v>
      </c>
      <c r="T232" s="18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  <c r="BP232" s="19"/>
      <c r="BQ232" s="19"/>
      <c r="BR232" s="19"/>
      <c r="BS232" s="19"/>
      <c r="BT232" s="19"/>
    </row>
    <row r="233" spans="1:72">
      <c r="A233" s="25" t="s">
        <v>145</v>
      </c>
      <c r="B233" s="25" t="s">
        <v>244</v>
      </c>
      <c r="C233" s="23" t="s">
        <v>23</v>
      </c>
      <c r="D233" s="23">
        <v>1995</v>
      </c>
      <c r="E233" s="22" t="s">
        <v>77</v>
      </c>
      <c r="F233" s="14">
        <v>22139</v>
      </c>
      <c r="G233" s="21" t="str">
        <f t="shared" si="54"/>
        <v>Q</v>
      </c>
      <c r="H233" s="14"/>
      <c r="I233" s="21"/>
      <c r="J233" s="5">
        <v>4056</v>
      </c>
      <c r="K233" s="21" t="str">
        <f t="shared" si="55"/>
        <v>Q</v>
      </c>
      <c r="L233" s="14">
        <v>12434</v>
      </c>
      <c r="M233" s="21" t="str">
        <f t="shared" si="56"/>
        <v>Q</v>
      </c>
      <c r="N233" s="14">
        <v>5809</v>
      </c>
      <c r="O233" s="21" t="str">
        <f t="shared" si="57"/>
        <v>Q</v>
      </c>
      <c r="P233" s="5">
        <v>10748</v>
      </c>
      <c r="Q233" s="21" t="str">
        <f t="shared" si="58"/>
        <v>Q</v>
      </c>
      <c r="R233" s="5">
        <v>24075</v>
      </c>
      <c r="S233" s="21" t="str">
        <f t="shared" si="59"/>
        <v>Q</v>
      </c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</row>
    <row r="234" spans="1:72">
      <c r="A234" s="3" t="s">
        <v>379</v>
      </c>
      <c r="B234" s="3" t="s">
        <v>476</v>
      </c>
      <c r="C234" s="4" t="s">
        <v>23</v>
      </c>
      <c r="D234" s="7">
        <v>1995</v>
      </c>
      <c r="E234" s="22" t="s">
        <v>77</v>
      </c>
      <c r="F234" s="14">
        <v>22385</v>
      </c>
      <c r="G234" s="21" t="str">
        <f t="shared" si="54"/>
        <v>Q</v>
      </c>
      <c r="H234" s="14"/>
      <c r="I234" s="21"/>
      <c r="J234" s="5">
        <v>4018</v>
      </c>
      <c r="K234" s="21" t="str">
        <f t="shared" si="55"/>
        <v>Q</v>
      </c>
      <c r="L234" s="14">
        <v>12586</v>
      </c>
      <c r="M234" s="21" t="str">
        <f t="shared" si="56"/>
        <v>Q</v>
      </c>
      <c r="N234" s="14">
        <v>10529</v>
      </c>
      <c r="O234" s="21" t="str">
        <f t="shared" si="57"/>
        <v>Q</v>
      </c>
      <c r="P234" s="5">
        <v>11110</v>
      </c>
      <c r="Q234" s="21" t="str">
        <f t="shared" si="58"/>
        <v>Q</v>
      </c>
      <c r="R234" s="5">
        <v>25196</v>
      </c>
      <c r="S234" s="21" t="str">
        <f t="shared" si="59"/>
        <v>Q</v>
      </c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</row>
    <row r="235" spans="1:72">
      <c r="A235" s="36" t="s">
        <v>374</v>
      </c>
      <c r="B235" s="36" t="s">
        <v>722</v>
      </c>
      <c r="C235" s="4" t="s">
        <v>23</v>
      </c>
      <c r="D235" s="37">
        <v>2000</v>
      </c>
      <c r="E235" s="4" t="s">
        <v>75</v>
      </c>
      <c r="F235" s="14">
        <v>34026</v>
      </c>
      <c r="G235" s="21" t="b">
        <f t="shared" si="54"/>
        <v>0</v>
      </c>
      <c r="H235" s="14"/>
      <c r="I235" s="21"/>
      <c r="J235" s="5">
        <v>10955</v>
      </c>
      <c r="K235" s="21" t="b">
        <f t="shared" si="55"/>
        <v>0</v>
      </c>
      <c r="L235" s="14">
        <v>22363</v>
      </c>
      <c r="M235" s="21" t="b">
        <f t="shared" si="56"/>
        <v>0</v>
      </c>
      <c r="N235" s="5">
        <v>15364</v>
      </c>
      <c r="O235" s="21" t="b">
        <f t="shared" si="57"/>
        <v>0</v>
      </c>
      <c r="P235" s="5">
        <v>14957</v>
      </c>
      <c r="Q235" s="21" t="b">
        <f t="shared" si="58"/>
        <v>0</v>
      </c>
      <c r="R235" s="14">
        <v>41971</v>
      </c>
      <c r="S235" s="21" t="b">
        <f t="shared" si="59"/>
        <v>0</v>
      </c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  <c r="BP235" s="19"/>
      <c r="BQ235" s="19"/>
      <c r="BR235" s="19"/>
      <c r="BS235" s="19"/>
      <c r="BT235" s="19"/>
    </row>
    <row r="236" spans="1:72" ht="16.5">
      <c r="A236" s="24" t="s">
        <v>377</v>
      </c>
      <c r="B236" s="24" t="s">
        <v>363</v>
      </c>
      <c r="C236" s="4" t="s">
        <v>23</v>
      </c>
      <c r="D236" s="40">
        <v>1998</v>
      </c>
      <c r="E236" s="4" t="s">
        <v>76</v>
      </c>
      <c r="F236" s="14">
        <v>33436</v>
      </c>
      <c r="G236" s="21" t="b">
        <f t="shared" si="54"/>
        <v>0</v>
      </c>
      <c r="H236" s="14"/>
      <c r="I236" s="21"/>
      <c r="J236" s="5">
        <v>5564</v>
      </c>
      <c r="K236" s="21" t="b">
        <f t="shared" si="55"/>
        <v>0</v>
      </c>
      <c r="L236" s="5">
        <v>21082</v>
      </c>
      <c r="M236" s="21" t="b">
        <f t="shared" si="56"/>
        <v>0</v>
      </c>
      <c r="N236" s="5">
        <v>13810</v>
      </c>
      <c r="O236" s="21" t="b">
        <f t="shared" si="57"/>
        <v>0</v>
      </c>
      <c r="P236" s="5">
        <v>13463</v>
      </c>
      <c r="Q236" s="21" t="b">
        <f t="shared" si="58"/>
        <v>0</v>
      </c>
      <c r="R236" s="5">
        <v>34692</v>
      </c>
      <c r="S236" s="21" t="b">
        <f t="shared" si="59"/>
        <v>0</v>
      </c>
      <c r="T236" s="30"/>
      <c r="AL236" s="48"/>
      <c r="AM236" s="48"/>
      <c r="AN236" s="48"/>
      <c r="AO236" s="48"/>
      <c r="AP236" s="48"/>
      <c r="AQ236" s="48"/>
      <c r="AR236" s="48"/>
      <c r="AS236" s="48"/>
      <c r="AT236" s="48"/>
      <c r="AU236" s="48"/>
      <c r="AV236" s="48"/>
      <c r="AW236" s="48"/>
      <c r="AX236" s="48"/>
      <c r="AY236" s="48"/>
      <c r="AZ236" s="48"/>
      <c r="BA236" s="48"/>
      <c r="BB236" s="48"/>
      <c r="BC236" s="48"/>
      <c r="BD236" s="48"/>
      <c r="BE236" s="48"/>
      <c r="BF236" s="48"/>
      <c r="BG236" s="48"/>
      <c r="BH236" s="48"/>
      <c r="BI236" s="48"/>
      <c r="BJ236" s="48"/>
      <c r="BK236" s="48"/>
      <c r="BL236" s="48"/>
      <c r="BM236" s="48"/>
      <c r="BN236" s="48"/>
      <c r="BO236" s="48"/>
      <c r="BP236" s="48"/>
      <c r="BQ236" s="48"/>
      <c r="BR236" s="48"/>
      <c r="BS236" s="48"/>
      <c r="BT236" s="48"/>
    </row>
    <row r="237" spans="1:72">
      <c r="A237" s="24" t="s">
        <v>375</v>
      </c>
      <c r="B237" s="24" t="s">
        <v>723</v>
      </c>
      <c r="C237" s="4" t="s">
        <v>23</v>
      </c>
      <c r="D237" s="23">
        <v>2000</v>
      </c>
      <c r="E237" s="4" t="s">
        <v>75</v>
      </c>
      <c r="F237" s="14">
        <v>34343</v>
      </c>
      <c r="G237" s="21" t="b">
        <f t="shared" si="54"/>
        <v>0</v>
      </c>
      <c r="H237" s="14"/>
      <c r="I237" s="21"/>
      <c r="J237" s="5">
        <v>10232</v>
      </c>
      <c r="K237" s="21" t="b">
        <f t="shared" si="55"/>
        <v>0</v>
      </c>
      <c r="L237" s="14">
        <v>21904</v>
      </c>
      <c r="M237" s="21" t="b">
        <f t="shared" si="56"/>
        <v>0</v>
      </c>
      <c r="N237" s="14">
        <v>15877</v>
      </c>
      <c r="O237" s="21" t="b">
        <f t="shared" si="57"/>
        <v>0</v>
      </c>
      <c r="P237" s="5">
        <v>15027</v>
      </c>
      <c r="Q237" s="21" t="b">
        <f t="shared" si="58"/>
        <v>0</v>
      </c>
      <c r="R237" s="14">
        <v>43512</v>
      </c>
      <c r="S237" s="21" t="b">
        <f t="shared" si="59"/>
        <v>0</v>
      </c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  <c r="BP237" s="19"/>
      <c r="BQ237" s="19"/>
      <c r="BR237" s="19"/>
      <c r="BS237" s="19"/>
      <c r="BT237" s="19"/>
    </row>
    <row r="238" spans="1:72">
      <c r="A238" s="26" t="s">
        <v>998</v>
      </c>
      <c r="B238" s="26" t="s">
        <v>395</v>
      </c>
      <c r="C238" s="4" t="s">
        <v>1006</v>
      </c>
      <c r="D238" s="50">
        <v>1996</v>
      </c>
      <c r="E238" s="22" t="s">
        <v>77</v>
      </c>
      <c r="F238" s="14">
        <v>31865</v>
      </c>
      <c r="G238" s="21" t="b">
        <f t="shared" si="54"/>
        <v>0</v>
      </c>
      <c r="H238" s="51"/>
      <c r="I238" s="51"/>
      <c r="J238" s="5">
        <v>10746</v>
      </c>
      <c r="K238" s="21" t="b">
        <f t="shared" si="55"/>
        <v>0</v>
      </c>
      <c r="L238" s="5"/>
      <c r="M238" s="21" t="b">
        <f t="shared" si="56"/>
        <v>0</v>
      </c>
      <c r="N238" s="5"/>
      <c r="O238" s="21" t="b">
        <f t="shared" si="57"/>
        <v>0</v>
      </c>
      <c r="P238" s="5"/>
      <c r="Q238" s="21" t="b">
        <f t="shared" si="58"/>
        <v>0</v>
      </c>
      <c r="R238" s="14"/>
      <c r="S238" s="21" t="b">
        <f t="shared" si="59"/>
        <v>0</v>
      </c>
    </row>
    <row r="239" spans="1:72">
      <c r="A239" s="26" t="s">
        <v>992</v>
      </c>
      <c r="B239" s="26" t="s">
        <v>1151</v>
      </c>
      <c r="C239" s="4" t="s">
        <v>1006</v>
      </c>
      <c r="D239" s="50">
        <v>1999</v>
      </c>
      <c r="E239" s="4" t="s">
        <v>75</v>
      </c>
      <c r="F239" s="14">
        <v>32169</v>
      </c>
      <c r="G239" s="21" t="b">
        <f t="shared" si="54"/>
        <v>0</v>
      </c>
      <c r="H239" s="49"/>
      <c r="I239" s="49"/>
      <c r="J239" s="5">
        <v>10152</v>
      </c>
      <c r="K239" s="21" t="b">
        <f t="shared" si="55"/>
        <v>0</v>
      </c>
      <c r="L239" s="5"/>
      <c r="M239" s="21" t="b">
        <f t="shared" si="56"/>
        <v>0</v>
      </c>
      <c r="N239" s="5"/>
      <c r="O239" s="21" t="b">
        <f t="shared" si="57"/>
        <v>0</v>
      </c>
      <c r="P239" s="5"/>
      <c r="Q239" s="21" t="b">
        <f t="shared" si="58"/>
        <v>0</v>
      </c>
      <c r="R239" s="14"/>
      <c r="S239" s="21" t="b">
        <f t="shared" si="59"/>
        <v>0</v>
      </c>
      <c r="T239" s="18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  <c r="BP239" s="19"/>
      <c r="BQ239" s="19"/>
      <c r="BR239" s="19"/>
      <c r="BS239" s="19"/>
      <c r="BT239" s="19"/>
    </row>
    <row r="240" spans="1:72">
      <c r="A240" s="26" t="s">
        <v>1002</v>
      </c>
      <c r="B240" s="26" t="s">
        <v>1152</v>
      </c>
      <c r="C240" s="4" t="s">
        <v>1006</v>
      </c>
      <c r="D240" s="49">
        <v>1964</v>
      </c>
      <c r="E240" s="4" t="s">
        <v>79</v>
      </c>
      <c r="F240" s="14">
        <v>44253</v>
      </c>
      <c r="G240" s="21" t="b">
        <f t="shared" si="54"/>
        <v>0</v>
      </c>
      <c r="H240" s="49"/>
      <c r="I240" s="49"/>
      <c r="J240" s="5"/>
      <c r="K240" s="21" t="b">
        <f t="shared" si="55"/>
        <v>0</v>
      </c>
      <c r="L240" s="5"/>
      <c r="M240" s="21" t="b">
        <f t="shared" si="56"/>
        <v>0</v>
      </c>
      <c r="N240" s="5"/>
      <c r="O240" s="21" t="b">
        <f t="shared" si="57"/>
        <v>0</v>
      </c>
      <c r="P240" s="5"/>
      <c r="Q240" s="21" t="b">
        <f t="shared" si="58"/>
        <v>0</v>
      </c>
      <c r="R240" s="14"/>
      <c r="S240" s="21" t="b">
        <f t="shared" si="59"/>
        <v>0</v>
      </c>
    </row>
    <row r="241" spans="1:72">
      <c r="A241" s="26" t="s">
        <v>1003</v>
      </c>
      <c r="B241" s="26" t="s">
        <v>129</v>
      </c>
      <c r="C241" s="4" t="s">
        <v>1006</v>
      </c>
      <c r="D241" s="49">
        <v>1982</v>
      </c>
      <c r="E241" s="4" t="s">
        <v>79</v>
      </c>
      <c r="F241" s="14">
        <v>33795</v>
      </c>
      <c r="G241" s="21" t="b">
        <f t="shared" si="54"/>
        <v>0</v>
      </c>
      <c r="H241" s="49"/>
      <c r="I241" s="49"/>
      <c r="J241" s="5"/>
      <c r="K241" s="21" t="b">
        <f t="shared" si="55"/>
        <v>0</v>
      </c>
      <c r="L241" s="5"/>
      <c r="M241" s="21" t="b">
        <f t="shared" si="56"/>
        <v>0</v>
      </c>
      <c r="N241" s="5"/>
      <c r="O241" s="21" t="b">
        <f t="shared" si="57"/>
        <v>0</v>
      </c>
      <c r="P241" s="5"/>
      <c r="Q241" s="21" t="b">
        <f t="shared" si="58"/>
        <v>0</v>
      </c>
      <c r="R241" s="14"/>
      <c r="S241" s="21" t="b">
        <f t="shared" si="59"/>
        <v>0</v>
      </c>
    </row>
    <row r="242" spans="1:72">
      <c r="A242" s="26" t="s">
        <v>996</v>
      </c>
      <c r="B242" s="26" t="s">
        <v>722</v>
      </c>
      <c r="C242" s="4" t="s">
        <v>1006</v>
      </c>
      <c r="D242" s="50">
        <v>1998</v>
      </c>
      <c r="E242" s="4" t="s">
        <v>76</v>
      </c>
      <c r="F242" s="14">
        <v>30420</v>
      </c>
      <c r="G242" s="21" t="b">
        <f t="shared" si="54"/>
        <v>0</v>
      </c>
      <c r="H242" s="49"/>
      <c r="I242" s="49"/>
      <c r="J242" s="5">
        <v>10003</v>
      </c>
      <c r="K242" s="21" t="b">
        <f t="shared" si="55"/>
        <v>0</v>
      </c>
      <c r="L242" s="5"/>
      <c r="M242" s="21" t="b">
        <f t="shared" si="56"/>
        <v>0</v>
      </c>
      <c r="N242" s="5"/>
      <c r="O242" s="21" t="b">
        <f t="shared" si="57"/>
        <v>0</v>
      </c>
      <c r="P242" s="5"/>
      <c r="Q242" s="21" t="b">
        <f t="shared" si="58"/>
        <v>0</v>
      </c>
      <c r="R242" s="14"/>
      <c r="S242" s="21" t="b">
        <f t="shared" si="59"/>
        <v>0</v>
      </c>
      <c r="T242" s="45"/>
      <c r="AL242" s="48"/>
      <c r="AM242" s="48"/>
      <c r="AN242" s="48"/>
      <c r="AO242" s="48"/>
      <c r="AP242" s="48"/>
      <c r="AQ242" s="48"/>
      <c r="AR242" s="48"/>
      <c r="AS242" s="48"/>
      <c r="AT242" s="48"/>
      <c r="AU242" s="48"/>
      <c r="AV242" s="48"/>
      <c r="AW242" s="48"/>
      <c r="AX242" s="48"/>
      <c r="AY242" s="48"/>
      <c r="AZ242" s="48"/>
      <c r="BA242" s="48"/>
      <c r="BB242" s="48"/>
      <c r="BC242" s="48"/>
      <c r="BD242" s="48"/>
      <c r="BE242" s="48"/>
      <c r="BF242" s="48"/>
      <c r="BG242" s="48"/>
      <c r="BH242" s="48"/>
      <c r="BI242" s="48"/>
      <c r="BJ242" s="48"/>
      <c r="BK242" s="48"/>
      <c r="BL242" s="48"/>
      <c r="BM242" s="48"/>
      <c r="BN242" s="48"/>
      <c r="BO242" s="48"/>
      <c r="BP242" s="48"/>
      <c r="BQ242" s="48"/>
      <c r="BR242" s="48"/>
      <c r="BS242" s="48"/>
      <c r="BT242" s="48"/>
    </row>
    <row r="243" spans="1:72">
      <c r="A243" s="26" t="s">
        <v>993</v>
      </c>
      <c r="B243" s="26" t="s">
        <v>669</v>
      </c>
      <c r="C243" s="4" t="s">
        <v>1006</v>
      </c>
      <c r="D243" s="50">
        <v>2000</v>
      </c>
      <c r="E243" s="4" t="s">
        <v>75</v>
      </c>
      <c r="F243" s="14">
        <v>25410</v>
      </c>
      <c r="G243" s="21" t="str">
        <f t="shared" si="54"/>
        <v>Q</v>
      </c>
      <c r="H243" s="49"/>
      <c r="I243" s="49"/>
      <c r="J243" s="5">
        <v>10707</v>
      </c>
      <c r="K243" s="21" t="b">
        <f t="shared" si="55"/>
        <v>0</v>
      </c>
      <c r="L243" s="5"/>
      <c r="M243" s="21" t="b">
        <f t="shared" si="56"/>
        <v>0</v>
      </c>
      <c r="N243" s="5"/>
      <c r="O243" s="21" t="b">
        <f t="shared" si="57"/>
        <v>0</v>
      </c>
      <c r="P243" s="5"/>
      <c r="Q243" s="21" t="b">
        <f t="shared" si="58"/>
        <v>0</v>
      </c>
      <c r="R243" s="14"/>
      <c r="S243" s="21" t="b">
        <f t="shared" si="59"/>
        <v>0</v>
      </c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19"/>
      <c r="BS243" s="19"/>
      <c r="BT243" s="19"/>
    </row>
    <row r="244" spans="1:72">
      <c r="A244" s="26" t="s">
        <v>994</v>
      </c>
      <c r="B244" s="26" t="s">
        <v>1153</v>
      </c>
      <c r="C244" s="4" t="s">
        <v>1006</v>
      </c>
      <c r="D244" s="50">
        <v>2000</v>
      </c>
      <c r="E244" s="4" t="s">
        <v>75</v>
      </c>
      <c r="F244" s="14">
        <v>25562</v>
      </c>
      <c r="G244" s="21" t="str">
        <f t="shared" ref="G244:G275" si="60">IF(AND(E244="Sénior",F244&lt;=24096,F244&gt;1),"Q",IF(AND(E244="Junior",F244&lt;=24800,F244&gt;1),"Q",IF(AND(E244="Cadette",F244&lt;=25357,F244&gt;1),"Q",IF(AND(E244="Minime",F244&lt;=30830,F244&gt;1),"Q"))))</f>
        <v>Q</v>
      </c>
      <c r="H244" s="50"/>
      <c r="I244" s="50"/>
      <c r="J244" s="5"/>
      <c r="K244" s="21" t="b">
        <f t="shared" si="55"/>
        <v>0</v>
      </c>
      <c r="L244" s="5"/>
      <c r="M244" s="21" t="b">
        <f t="shared" ref="M244:M264" si="61">IF(AND(E244="Sénior",L244&lt;=13803,L244&gt;1),"Q",IF(AND(E244="Junior",L244&lt;=14300,L244&gt;1),"Q",IF(AND(E244="Cadette",L244&lt;=15017,L244&gt;1),"Q",IF(AND(E244="Minime",L244&lt;=20000,L244&gt;1),"Q"))))</f>
        <v>0</v>
      </c>
      <c r="N244" s="5"/>
      <c r="O244" s="21" t="b">
        <f t="shared" ref="O244:O275" si="62">IF(AND(E244="Sénior",N244&lt;=11803,N244&gt;1),"Q",IF(AND(E244="Junior",N244&lt;=12200,N244&gt;1),"Q",IF(AND(E244="Cadette",N244&lt;=13104,N244&gt;1),"Q",IF(AND(E244="Minime",N244&lt;=13857,N244&gt;1),"Q"))))</f>
        <v>0</v>
      </c>
      <c r="P244" s="5"/>
      <c r="Q244" s="21" t="b">
        <f t="shared" ref="Q244:Q275" si="63">IF(AND(E244="Sénior",P244&lt;=11583,P244&gt;1),"Q",IF(AND(E244="Junior",P244&lt;=11900,P244&gt;1),"Q",IF(AND(E244="Cadette",P244&lt;=12408,P244&gt;1),"Q",IF(AND(E244="Minime",P244&lt;=13052,P244&gt;1),"Q"))))</f>
        <v>0</v>
      </c>
      <c r="R244" s="14"/>
      <c r="S244" s="21" t="b">
        <f t="shared" ref="S244:S264" si="64">IF(AND(E244="Sénior",R244&lt;=30790,R244&gt;1),"Q",IF(AND(E244="Junior",R244&lt;=31500,R244&gt;1),"Q",IF(AND(E244="Cadette",R244&lt;=32198,R244&gt;1),"Q",IF(AND(E244="Minime",R244&lt;=34276,R244&gt;1),"Q"))))</f>
        <v>0</v>
      </c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19"/>
      <c r="BS244" s="19"/>
      <c r="BT244" s="19"/>
    </row>
    <row r="245" spans="1:72">
      <c r="A245" s="26" t="s">
        <v>997</v>
      </c>
      <c r="B245" s="26" t="s">
        <v>1154</v>
      </c>
      <c r="C245" s="4" t="s">
        <v>1006</v>
      </c>
      <c r="D245" s="50">
        <v>1997</v>
      </c>
      <c r="E245" s="4" t="s">
        <v>76</v>
      </c>
      <c r="F245" s="14">
        <v>24335</v>
      </c>
      <c r="G245" s="21" t="str">
        <f t="shared" si="60"/>
        <v>Q</v>
      </c>
      <c r="H245" s="49"/>
      <c r="I245" s="49"/>
      <c r="J245" s="5"/>
      <c r="K245" s="21" t="b">
        <f t="shared" si="55"/>
        <v>0</v>
      </c>
      <c r="L245" s="5"/>
      <c r="M245" s="21" t="b">
        <f t="shared" si="61"/>
        <v>0</v>
      </c>
      <c r="N245" s="5"/>
      <c r="O245" s="21" t="b">
        <f t="shared" si="62"/>
        <v>0</v>
      </c>
      <c r="P245" s="5"/>
      <c r="Q245" s="21" t="b">
        <f t="shared" si="63"/>
        <v>0</v>
      </c>
      <c r="R245" s="14"/>
      <c r="S245" s="21" t="b">
        <f t="shared" si="64"/>
        <v>0</v>
      </c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</row>
    <row r="246" spans="1:72">
      <c r="A246" s="26" t="s">
        <v>995</v>
      </c>
      <c r="B246" s="26" t="s">
        <v>1155</v>
      </c>
      <c r="C246" s="4" t="s">
        <v>1006</v>
      </c>
      <c r="D246" s="50">
        <v>1999</v>
      </c>
      <c r="E246" s="4" t="s">
        <v>75</v>
      </c>
      <c r="F246" s="14">
        <v>30212</v>
      </c>
      <c r="G246" s="21" t="str">
        <f t="shared" si="60"/>
        <v>Q</v>
      </c>
      <c r="H246" s="49"/>
      <c r="I246" s="49"/>
      <c r="J246" s="5">
        <v>10137</v>
      </c>
      <c r="K246" s="21" t="b">
        <f t="shared" si="55"/>
        <v>0</v>
      </c>
      <c r="L246" s="5"/>
      <c r="M246" s="21" t="b">
        <f t="shared" si="61"/>
        <v>0</v>
      </c>
      <c r="N246" s="5"/>
      <c r="O246" s="21" t="b">
        <f t="shared" si="62"/>
        <v>0</v>
      </c>
      <c r="P246" s="5"/>
      <c r="Q246" s="21" t="b">
        <f t="shared" si="63"/>
        <v>0</v>
      </c>
      <c r="R246" s="14"/>
      <c r="S246" s="21" t="b">
        <f t="shared" si="64"/>
        <v>0</v>
      </c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  <c r="BS246" s="19"/>
      <c r="BT246" s="19"/>
    </row>
    <row r="247" spans="1:72">
      <c r="A247" s="26" t="s">
        <v>1170</v>
      </c>
      <c r="B247" s="26" t="s">
        <v>503</v>
      </c>
      <c r="C247" s="4" t="s">
        <v>28</v>
      </c>
      <c r="D247" s="40">
        <v>2001</v>
      </c>
      <c r="E247" s="4" t="s">
        <v>277</v>
      </c>
      <c r="F247" s="14"/>
      <c r="G247" s="21" t="b">
        <f t="shared" si="60"/>
        <v>0</v>
      </c>
      <c r="H247" s="14"/>
      <c r="I247" s="21">
        <v>0</v>
      </c>
      <c r="J247" s="5">
        <v>11200</v>
      </c>
      <c r="K247" s="21" t="b">
        <f t="shared" si="55"/>
        <v>0</v>
      </c>
      <c r="L247" s="5"/>
      <c r="M247" s="21" t="b">
        <f t="shared" si="61"/>
        <v>0</v>
      </c>
      <c r="N247" s="5">
        <v>20675</v>
      </c>
      <c r="O247" s="21" t="b">
        <f t="shared" si="62"/>
        <v>0</v>
      </c>
      <c r="P247" s="5">
        <v>12906</v>
      </c>
      <c r="Q247" s="21" t="b">
        <f t="shared" si="63"/>
        <v>0</v>
      </c>
      <c r="R247" s="14"/>
      <c r="S247" s="21" t="b">
        <f t="shared" si="64"/>
        <v>0</v>
      </c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  <c r="BO247" s="18"/>
      <c r="BP247" s="18"/>
      <c r="BQ247" s="18"/>
      <c r="BR247" s="18"/>
      <c r="BS247" s="18"/>
      <c r="BT247" s="18"/>
    </row>
    <row r="248" spans="1:72">
      <c r="A248" s="26" t="s">
        <v>535</v>
      </c>
      <c r="B248" s="26" t="s">
        <v>185</v>
      </c>
      <c r="C248" s="4" t="s">
        <v>28</v>
      </c>
      <c r="D248" s="40">
        <v>1996</v>
      </c>
      <c r="E248" s="22" t="s">
        <v>77</v>
      </c>
      <c r="F248" s="14">
        <v>24380</v>
      </c>
      <c r="G248" s="21" t="str">
        <f t="shared" si="60"/>
        <v>Q</v>
      </c>
      <c r="H248" s="14"/>
      <c r="I248" s="21"/>
      <c r="J248" s="5">
        <v>5523</v>
      </c>
      <c r="K248" s="21" t="b">
        <f t="shared" si="55"/>
        <v>0</v>
      </c>
      <c r="L248" s="5">
        <v>14919</v>
      </c>
      <c r="M248" s="21" t="b">
        <f t="shared" si="61"/>
        <v>0</v>
      </c>
      <c r="N248" s="5">
        <v>13436</v>
      </c>
      <c r="O248" s="21" t="b">
        <f t="shared" si="62"/>
        <v>0</v>
      </c>
      <c r="P248" s="5">
        <v>12633</v>
      </c>
      <c r="Q248" s="21" t="b">
        <f t="shared" si="63"/>
        <v>0</v>
      </c>
      <c r="R248" s="14">
        <v>32614</v>
      </c>
      <c r="S248" s="21" t="b">
        <f t="shared" si="64"/>
        <v>0</v>
      </c>
    </row>
    <row r="249" spans="1:72">
      <c r="A249" s="26" t="s">
        <v>529</v>
      </c>
      <c r="B249" s="26" t="s">
        <v>632</v>
      </c>
      <c r="C249" s="4" t="s">
        <v>28</v>
      </c>
      <c r="D249" s="7">
        <v>1997</v>
      </c>
      <c r="E249" s="4" t="s">
        <v>76</v>
      </c>
      <c r="F249" s="14">
        <v>31569</v>
      </c>
      <c r="G249" s="21" t="b">
        <f t="shared" si="60"/>
        <v>0</v>
      </c>
      <c r="H249" s="14"/>
      <c r="I249" s="21"/>
      <c r="J249" s="5"/>
      <c r="K249" s="21" t="b">
        <f t="shared" si="55"/>
        <v>0</v>
      </c>
      <c r="L249" s="5"/>
      <c r="M249" s="21" t="b">
        <f t="shared" si="61"/>
        <v>0</v>
      </c>
      <c r="N249" s="5">
        <v>15231</v>
      </c>
      <c r="O249" s="21" t="b">
        <f t="shared" si="62"/>
        <v>0</v>
      </c>
      <c r="P249" s="5">
        <v>14551</v>
      </c>
      <c r="Q249" s="21" t="b">
        <f t="shared" si="63"/>
        <v>0</v>
      </c>
      <c r="R249" s="14">
        <v>43024</v>
      </c>
      <c r="S249" s="21" t="b">
        <f t="shared" si="64"/>
        <v>0</v>
      </c>
      <c r="T249" s="18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</row>
    <row r="250" spans="1:72">
      <c r="A250" s="3" t="s">
        <v>167</v>
      </c>
      <c r="B250" s="3" t="s">
        <v>505</v>
      </c>
      <c r="C250" s="10" t="s">
        <v>45</v>
      </c>
      <c r="D250" s="40">
        <v>1998</v>
      </c>
      <c r="E250" s="4" t="s">
        <v>76</v>
      </c>
      <c r="F250" s="14">
        <v>25645</v>
      </c>
      <c r="G250" s="21" t="b">
        <f t="shared" si="60"/>
        <v>0</v>
      </c>
      <c r="H250" s="14"/>
      <c r="I250" s="21"/>
      <c r="J250" s="5">
        <v>4914</v>
      </c>
      <c r="K250" s="21" t="str">
        <f t="shared" si="55"/>
        <v>Q</v>
      </c>
      <c r="L250" s="5">
        <v>14698</v>
      </c>
      <c r="M250" s="21" t="str">
        <f t="shared" si="61"/>
        <v>Q</v>
      </c>
      <c r="N250" s="5">
        <v>12724</v>
      </c>
      <c r="O250" s="21" t="str">
        <f t="shared" si="62"/>
        <v>Q</v>
      </c>
      <c r="P250" s="5">
        <v>12296</v>
      </c>
      <c r="Q250" s="21" t="str">
        <f t="shared" si="63"/>
        <v>Q</v>
      </c>
      <c r="R250" s="14">
        <v>32244</v>
      </c>
      <c r="S250" s="21" t="b">
        <f t="shared" si="64"/>
        <v>0</v>
      </c>
      <c r="T250" s="19"/>
      <c r="AL250" s="48"/>
      <c r="AM250" s="48"/>
      <c r="AN250" s="48"/>
      <c r="AO250" s="48"/>
      <c r="AP250" s="48"/>
      <c r="AQ250" s="48"/>
      <c r="AR250" s="48"/>
      <c r="AS250" s="48"/>
      <c r="AT250" s="48"/>
      <c r="AU250" s="48"/>
      <c r="AV250" s="48"/>
      <c r="AW250" s="48"/>
      <c r="AX250" s="48"/>
      <c r="AY250" s="48"/>
      <c r="AZ250" s="48"/>
      <c r="BA250" s="48"/>
      <c r="BB250" s="48"/>
      <c r="BC250" s="48"/>
      <c r="BD250" s="48"/>
      <c r="BE250" s="48"/>
      <c r="BF250" s="48"/>
      <c r="BG250" s="48"/>
      <c r="BH250" s="48"/>
      <c r="BI250" s="48"/>
      <c r="BJ250" s="48"/>
      <c r="BK250" s="48"/>
      <c r="BL250" s="48"/>
      <c r="BM250" s="48"/>
      <c r="BN250" s="48"/>
      <c r="BO250" s="48"/>
      <c r="BP250" s="48"/>
      <c r="BQ250" s="48"/>
      <c r="BR250" s="48"/>
      <c r="BS250" s="48"/>
      <c r="BT250" s="48"/>
    </row>
    <row r="251" spans="1:72">
      <c r="A251" s="26" t="s">
        <v>563</v>
      </c>
      <c r="B251" s="26" t="s">
        <v>300</v>
      </c>
      <c r="C251" s="4" t="s">
        <v>45</v>
      </c>
      <c r="D251" s="40">
        <v>2004</v>
      </c>
      <c r="E251" s="40" t="s">
        <v>276</v>
      </c>
      <c r="F251" s="14"/>
      <c r="G251" s="21" t="b">
        <f t="shared" si="60"/>
        <v>0</v>
      </c>
      <c r="H251" s="14">
        <v>14313</v>
      </c>
      <c r="I251" s="21"/>
      <c r="J251" s="5">
        <v>5491</v>
      </c>
      <c r="K251" s="21" t="b">
        <f t="shared" si="55"/>
        <v>0</v>
      </c>
      <c r="L251" s="5"/>
      <c r="M251" s="21" t="b">
        <f t="shared" si="61"/>
        <v>0</v>
      </c>
      <c r="N251" s="5"/>
      <c r="O251" s="21" t="b">
        <f t="shared" si="62"/>
        <v>0</v>
      </c>
      <c r="P251" s="5">
        <v>12597</v>
      </c>
      <c r="Q251" s="21" t="b">
        <f t="shared" si="63"/>
        <v>0</v>
      </c>
      <c r="R251" s="14"/>
      <c r="S251" s="21" t="b">
        <f t="shared" si="64"/>
        <v>0</v>
      </c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  <c r="BP251" s="45"/>
      <c r="BQ251" s="45"/>
      <c r="BR251" s="45"/>
      <c r="BS251" s="45"/>
      <c r="BT251" s="45"/>
    </row>
    <row r="252" spans="1:72">
      <c r="A252" s="3" t="s">
        <v>168</v>
      </c>
      <c r="B252" s="3" t="s">
        <v>611</v>
      </c>
      <c r="C252" s="10" t="s">
        <v>45</v>
      </c>
      <c r="D252" s="7">
        <v>1996</v>
      </c>
      <c r="E252" s="22" t="s">
        <v>77</v>
      </c>
      <c r="F252" s="14">
        <v>25432</v>
      </c>
      <c r="G252" s="21" t="b">
        <f t="shared" si="60"/>
        <v>0</v>
      </c>
      <c r="H252" s="14"/>
      <c r="I252" s="21"/>
      <c r="J252" s="5">
        <v>5047</v>
      </c>
      <c r="K252" s="21" t="b">
        <f t="shared" si="55"/>
        <v>0</v>
      </c>
      <c r="L252" s="14">
        <v>14815</v>
      </c>
      <c r="M252" s="21" t="b">
        <f t="shared" si="61"/>
        <v>0</v>
      </c>
      <c r="N252" s="5">
        <v>12246</v>
      </c>
      <c r="O252" s="21" t="b">
        <f t="shared" si="62"/>
        <v>0</v>
      </c>
      <c r="P252" s="5">
        <v>12183</v>
      </c>
      <c r="Q252" s="21" t="b">
        <f t="shared" si="63"/>
        <v>0</v>
      </c>
      <c r="R252" s="5">
        <v>32390</v>
      </c>
      <c r="S252" s="21" t="b">
        <f t="shared" si="64"/>
        <v>0</v>
      </c>
    </row>
    <row r="253" spans="1:72">
      <c r="A253" s="26" t="s">
        <v>572</v>
      </c>
      <c r="B253" s="26" t="s">
        <v>244</v>
      </c>
      <c r="C253" s="4" t="s">
        <v>45</v>
      </c>
      <c r="D253" s="40">
        <v>2002</v>
      </c>
      <c r="E253" s="4" t="s">
        <v>277</v>
      </c>
      <c r="F253" s="14">
        <v>33496</v>
      </c>
      <c r="G253" s="21" t="b">
        <f t="shared" si="60"/>
        <v>0</v>
      </c>
      <c r="H253" s="14"/>
      <c r="I253" s="21"/>
      <c r="J253" s="5">
        <v>5640</v>
      </c>
      <c r="K253" s="21" t="b">
        <f t="shared" si="55"/>
        <v>0</v>
      </c>
      <c r="L253" s="5"/>
      <c r="M253" s="21" t="b">
        <f t="shared" si="61"/>
        <v>0</v>
      </c>
      <c r="N253" s="5">
        <v>14636</v>
      </c>
      <c r="O253" s="21" t="b">
        <f t="shared" si="62"/>
        <v>0</v>
      </c>
      <c r="P253" s="5">
        <v>11971</v>
      </c>
      <c r="Q253" s="21" t="b">
        <f t="shared" si="63"/>
        <v>0</v>
      </c>
      <c r="R253" s="14"/>
      <c r="S253" s="21" t="b">
        <f t="shared" si="64"/>
        <v>0</v>
      </c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  <c r="BS253" s="19"/>
      <c r="BT253" s="19"/>
    </row>
    <row r="254" spans="1:72">
      <c r="A254" s="6" t="s">
        <v>960</v>
      </c>
      <c r="B254" s="6" t="s">
        <v>185</v>
      </c>
      <c r="C254" s="4" t="s">
        <v>45</v>
      </c>
      <c r="D254" s="7">
        <v>2000</v>
      </c>
      <c r="E254" s="4" t="s">
        <v>75</v>
      </c>
      <c r="F254" s="14">
        <v>33447</v>
      </c>
      <c r="G254" s="21" t="b">
        <f t="shared" si="60"/>
        <v>0</v>
      </c>
      <c r="H254" s="14" t="s">
        <v>283</v>
      </c>
      <c r="I254" s="4"/>
      <c r="J254" s="5">
        <v>5828</v>
      </c>
      <c r="K254" s="21" t="b">
        <f t="shared" si="55"/>
        <v>0</v>
      </c>
      <c r="L254" s="14" t="s">
        <v>283</v>
      </c>
      <c r="M254" s="21" t="b">
        <f t="shared" si="61"/>
        <v>0</v>
      </c>
      <c r="N254" s="5"/>
      <c r="O254" s="21" t="b">
        <f t="shared" si="62"/>
        <v>0</v>
      </c>
      <c r="P254" s="5"/>
      <c r="Q254" s="21" t="b">
        <f t="shared" si="63"/>
        <v>0</v>
      </c>
      <c r="R254" s="5">
        <v>40852</v>
      </c>
      <c r="S254" s="21" t="b">
        <f t="shared" si="64"/>
        <v>0</v>
      </c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  <c r="BP254" s="19"/>
      <c r="BQ254" s="19"/>
      <c r="BR254" s="19"/>
      <c r="BS254" s="19"/>
      <c r="BT254" s="19"/>
    </row>
    <row r="255" spans="1:72">
      <c r="A255" s="6" t="s">
        <v>1129</v>
      </c>
      <c r="B255" s="6" t="s">
        <v>106</v>
      </c>
      <c r="C255" s="4" t="s">
        <v>45</v>
      </c>
      <c r="D255" s="7">
        <v>2003</v>
      </c>
      <c r="E255" s="40" t="s">
        <v>276</v>
      </c>
      <c r="F255" s="14" t="s">
        <v>283</v>
      </c>
      <c r="G255" s="21" t="b">
        <f t="shared" si="60"/>
        <v>0</v>
      </c>
      <c r="H255" s="14">
        <v>14620</v>
      </c>
      <c r="I255" s="4"/>
      <c r="J255" s="5">
        <v>5545</v>
      </c>
      <c r="K255" s="21" t="b">
        <f t="shared" si="55"/>
        <v>0</v>
      </c>
      <c r="L255" s="14" t="s">
        <v>283</v>
      </c>
      <c r="M255" s="21" t="b">
        <f t="shared" si="61"/>
        <v>0</v>
      </c>
      <c r="N255" s="14">
        <v>13600</v>
      </c>
      <c r="O255" s="21" t="b">
        <f t="shared" si="62"/>
        <v>0</v>
      </c>
      <c r="P255" s="5">
        <v>12365</v>
      </c>
      <c r="Q255" s="21" t="b">
        <f t="shared" si="63"/>
        <v>0</v>
      </c>
      <c r="R255" s="5" t="s">
        <v>283</v>
      </c>
      <c r="S255" s="21" t="b">
        <f t="shared" si="64"/>
        <v>0</v>
      </c>
      <c r="T255" s="45"/>
    </row>
    <row r="256" spans="1:72">
      <c r="A256" s="26" t="s">
        <v>161</v>
      </c>
      <c r="B256" s="26" t="s">
        <v>745</v>
      </c>
      <c r="C256" s="4" t="s">
        <v>45</v>
      </c>
      <c r="D256" s="40">
        <v>1999</v>
      </c>
      <c r="E256" s="4" t="s">
        <v>75</v>
      </c>
      <c r="F256" s="14">
        <v>24090</v>
      </c>
      <c r="G256" s="21" t="str">
        <f t="shared" si="60"/>
        <v>Q</v>
      </c>
      <c r="H256" s="14"/>
      <c r="I256" s="21"/>
      <c r="J256" s="5"/>
      <c r="K256" s="21"/>
      <c r="L256" s="5">
        <v>14521</v>
      </c>
      <c r="M256" s="21" t="str">
        <f t="shared" si="61"/>
        <v>Q</v>
      </c>
      <c r="N256" s="5">
        <v>12069</v>
      </c>
      <c r="O256" s="21" t="str">
        <f t="shared" si="62"/>
        <v>Q</v>
      </c>
      <c r="P256" s="5">
        <v>13473</v>
      </c>
      <c r="Q256" s="21" t="b">
        <f t="shared" si="63"/>
        <v>0</v>
      </c>
      <c r="R256" s="14">
        <v>32221</v>
      </c>
      <c r="S256" s="21" t="str">
        <f t="shared" si="64"/>
        <v>Q</v>
      </c>
    </row>
    <row r="257" spans="1:72">
      <c r="A257" s="26" t="s">
        <v>1195</v>
      </c>
      <c r="B257" s="3" t="s">
        <v>361</v>
      </c>
      <c r="C257" s="10" t="s">
        <v>45</v>
      </c>
      <c r="D257" s="7">
        <v>1999</v>
      </c>
      <c r="E257" s="4" t="s">
        <v>75</v>
      </c>
      <c r="F257" s="14">
        <v>31956</v>
      </c>
      <c r="G257" s="21" t="b">
        <f t="shared" si="60"/>
        <v>0</v>
      </c>
      <c r="H257" s="14"/>
      <c r="I257" s="21"/>
      <c r="J257" s="5">
        <v>4778</v>
      </c>
      <c r="K257" s="21" t="str">
        <f t="shared" ref="K257:K276" si="65">IF(AND(E257="Sénior",J257&lt;=4639,J257&gt;1),"Q",IF(AND(E257="Junior",J257&lt;=4900,J257&gt;1),"Q",IF(AND(E257="Cadette",J257&lt;=5142,J257&gt;1),"Q",IF(AND(E257="Minime",J257&lt;=5447,J257&gt;1),"Q"))))</f>
        <v>Q</v>
      </c>
      <c r="L257" s="14">
        <v>15143</v>
      </c>
      <c r="M257" s="21" t="str">
        <f t="shared" si="61"/>
        <v>Q</v>
      </c>
      <c r="N257" s="5">
        <v>12427</v>
      </c>
      <c r="O257" s="21" t="str">
        <f t="shared" si="62"/>
        <v>Q</v>
      </c>
      <c r="P257" s="5">
        <v>12721</v>
      </c>
      <c r="Q257" s="21" t="str">
        <f t="shared" si="63"/>
        <v>Q</v>
      </c>
      <c r="R257" s="5">
        <v>33065</v>
      </c>
      <c r="S257" s="21" t="str">
        <f t="shared" si="64"/>
        <v>Q</v>
      </c>
      <c r="T257" s="41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19"/>
      <c r="BS257" s="19"/>
      <c r="BT257" s="19"/>
    </row>
    <row r="258" spans="1:72">
      <c r="A258" s="3" t="s">
        <v>713</v>
      </c>
      <c r="B258" s="3" t="s">
        <v>301</v>
      </c>
      <c r="C258" s="10" t="s">
        <v>45</v>
      </c>
      <c r="D258" s="7">
        <v>2003</v>
      </c>
      <c r="E258" s="40" t="s">
        <v>276</v>
      </c>
      <c r="F258" s="14" t="s">
        <v>283</v>
      </c>
      <c r="G258" s="21" t="b">
        <f t="shared" si="60"/>
        <v>0</v>
      </c>
      <c r="H258" s="14">
        <v>13253</v>
      </c>
      <c r="I258" s="21"/>
      <c r="J258" s="5"/>
      <c r="K258" s="21" t="b">
        <f t="shared" si="65"/>
        <v>0</v>
      </c>
      <c r="L258" s="5" t="s">
        <v>283</v>
      </c>
      <c r="M258" s="21" t="b">
        <f t="shared" si="61"/>
        <v>0</v>
      </c>
      <c r="N258" s="5"/>
      <c r="O258" s="21" t="b">
        <f t="shared" si="62"/>
        <v>0</v>
      </c>
      <c r="P258" s="5">
        <v>11902</v>
      </c>
      <c r="Q258" s="21" t="b">
        <f t="shared" si="63"/>
        <v>0</v>
      </c>
      <c r="R258" s="14"/>
      <c r="S258" s="21" t="b">
        <f t="shared" si="64"/>
        <v>0</v>
      </c>
    </row>
    <row r="259" spans="1:72">
      <c r="A259" s="26" t="s">
        <v>714</v>
      </c>
      <c r="B259" s="26" t="s">
        <v>302</v>
      </c>
      <c r="C259" s="10" t="s">
        <v>45</v>
      </c>
      <c r="D259" s="40">
        <v>2003</v>
      </c>
      <c r="E259" s="40" t="s">
        <v>276</v>
      </c>
      <c r="F259" s="14" t="s">
        <v>283</v>
      </c>
      <c r="G259" s="21" t="b">
        <f t="shared" si="60"/>
        <v>0</v>
      </c>
      <c r="H259" s="14">
        <v>14905</v>
      </c>
      <c r="I259" s="21"/>
      <c r="J259" s="5">
        <v>5489</v>
      </c>
      <c r="K259" s="21" t="b">
        <f t="shared" si="65"/>
        <v>0</v>
      </c>
      <c r="L259" s="5" t="s">
        <v>283</v>
      </c>
      <c r="M259" s="21" t="b">
        <f t="shared" si="61"/>
        <v>0</v>
      </c>
      <c r="N259" s="5"/>
      <c r="O259" s="21" t="b">
        <f t="shared" si="62"/>
        <v>0</v>
      </c>
      <c r="P259" s="8">
        <v>13115</v>
      </c>
      <c r="Q259" s="21" t="b">
        <f t="shared" si="63"/>
        <v>0</v>
      </c>
      <c r="R259" s="14"/>
      <c r="S259" s="21" t="b">
        <f t="shared" si="64"/>
        <v>0</v>
      </c>
      <c r="T259" s="45"/>
    </row>
    <row r="260" spans="1:72">
      <c r="A260" s="3" t="s">
        <v>570</v>
      </c>
      <c r="B260" s="3" t="s">
        <v>305</v>
      </c>
      <c r="C260" s="10" t="s">
        <v>45</v>
      </c>
      <c r="D260" s="7">
        <v>2002</v>
      </c>
      <c r="E260" s="4" t="s">
        <v>277</v>
      </c>
      <c r="F260" s="14">
        <v>32620</v>
      </c>
      <c r="G260" s="21" t="b">
        <f t="shared" si="60"/>
        <v>0</v>
      </c>
      <c r="H260" s="14" t="s">
        <v>283</v>
      </c>
      <c r="I260" s="21"/>
      <c r="J260" s="5">
        <v>5125</v>
      </c>
      <c r="K260" s="21" t="b">
        <f t="shared" si="65"/>
        <v>0</v>
      </c>
      <c r="L260" s="5" t="s">
        <v>283</v>
      </c>
      <c r="M260" s="21" t="b">
        <f t="shared" si="61"/>
        <v>0</v>
      </c>
      <c r="N260" s="14">
        <v>13446</v>
      </c>
      <c r="O260" s="21" t="b">
        <f t="shared" si="62"/>
        <v>0</v>
      </c>
      <c r="P260" s="5">
        <v>11244</v>
      </c>
      <c r="Q260" s="21" t="b">
        <f t="shared" si="63"/>
        <v>0</v>
      </c>
      <c r="R260" s="14"/>
      <c r="S260" s="21" t="b">
        <f t="shared" si="64"/>
        <v>0</v>
      </c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18"/>
      <c r="BM260" s="18"/>
      <c r="BN260" s="18"/>
      <c r="BO260" s="18"/>
      <c r="BP260" s="18"/>
      <c r="BQ260" s="18"/>
      <c r="BR260" s="18"/>
      <c r="BS260" s="18"/>
      <c r="BT260" s="18"/>
    </row>
    <row r="261" spans="1:72">
      <c r="A261" s="26" t="s">
        <v>571</v>
      </c>
      <c r="B261" s="26" t="s">
        <v>306</v>
      </c>
      <c r="C261" s="4" t="s">
        <v>45</v>
      </c>
      <c r="D261" s="40">
        <v>2001</v>
      </c>
      <c r="E261" s="4" t="s">
        <v>277</v>
      </c>
      <c r="F261" s="14">
        <v>31953</v>
      </c>
      <c r="G261" s="21" t="b">
        <f t="shared" si="60"/>
        <v>0</v>
      </c>
      <c r="H261" s="14"/>
      <c r="I261" s="21"/>
      <c r="J261" s="5">
        <v>4938</v>
      </c>
      <c r="K261" s="21" t="b">
        <f t="shared" si="65"/>
        <v>0</v>
      </c>
      <c r="L261" s="5"/>
      <c r="M261" s="21" t="b">
        <f t="shared" si="61"/>
        <v>0</v>
      </c>
      <c r="N261" s="14">
        <v>13123</v>
      </c>
      <c r="O261" s="21" t="b">
        <f t="shared" si="62"/>
        <v>0</v>
      </c>
      <c r="P261" s="5">
        <v>11554</v>
      </c>
      <c r="Q261" s="21" t="b">
        <f t="shared" si="63"/>
        <v>0</v>
      </c>
      <c r="R261" s="14"/>
      <c r="S261" s="21" t="b">
        <f t="shared" si="64"/>
        <v>0</v>
      </c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19"/>
      <c r="BQ261" s="19"/>
      <c r="BR261" s="19"/>
      <c r="BS261" s="19"/>
      <c r="BT261" s="19"/>
    </row>
    <row r="262" spans="1:72">
      <c r="A262" s="26" t="s">
        <v>567</v>
      </c>
      <c r="B262" s="26" t="s">
        <v>568</v>
      </c>
      <c r="C262" s="4" t="s">
        <v>45</v>
      </c>
      <c r="D262" s="40">
        <v>2004</v>
      </c>
      <c r="E262" s="40" t="s">
        <v>276</v>
      </c>
      <c r="F262" s="14"/>
      <c r="G262" s="21" t="b">
        <f t="shared" si="60"/>
        <v>0</v>
      </c>
      <c r="H262" s="14">
        <v>22444</v>
      </c>
      <c r="I262" s="21"/>
      <c r="J262" s="5">
        <v>10892</v>
      </c>
      <c r="K262" s="21" t="b">
        <f t="shared" si="65"/>
        <v>0</v>
      </c>
      <c r="L262" s="5"/>
      <c r="M262" s="21" t="b">
        <f t="shared" si="61"/>
        <v>0</v>
      </c>
      <c r="N262" s="5"/>
      <c r="O262" s="21" t="b">
        <f t="shared" si="62"/>
        <v>0</v>
      </c>
      <c r="P262" s="5">
        <v>20927</v>
      </c>
      <c r="Q262" s="21" t="b">
        <f t="shared" si="63"/>
        <v>0</v>
      </c>
      <c r="R262" s="14"/>
      <c r="S262" s="21" t="b">
        <f t="shared" si="64"/>
        <v>0</v>
      </c>
      <c r="T262" s="19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  <c r="BO262" s="19"/>
      <c r="BP262" s="19"/>
      <c r="BQ262" s="19"/>
      <c r="BR262" s="19"/>
      <c r="BS262" s="19"/>
      <c r="BT262" s="19"/>
    </row>
    <row r="263" spans="1:72">
      <c r="A263" s="26" t="s">
        <v>304</v>
      </c>
      <c r="B263" s="26" t="s">
        <v>343</v>
      </c>
      <c r="C263" s="10" t="s">
        <v>45</v>
      </c>
      <c r="D263" s="40">
        <v>2003</v>
      </c>
      <c r="E263" s="40" t="s">
        <v>276</v>
      </c>
      <c r="F263" s="14" t="s">
        <v>283</v>
      </c>
      <c r="G263" s="21" t="b">
        <f t="shared" si="60"/>
        <v>0</v>
      </c>
      <c r="H263" s="14">
        <v>15766</v>
      </c>
      <c r="I263" s="21"/>
      <c r="J263" s="5">
        <v>10298</v>
      </c>
      <c r="K263" s="21" t="b">
        <f t="shared" si="65"/>
        <v>0</v>
      </c>
      <c r="L263" s="5" t="s">
        <v>283</v>
      </c>
      <c r="M263" s="21" t="b">
        <f t="shared" si="61"/>
        <v>0</v>
      </c>
      <c r="N263" s="5"/>
      <c r="O263" s="21" t="b">
        <f t="shared" si="62"/>
        <v>0</v>
      </c>
      <c r="P263" s="5">
        <v>13428</v>
      </c>
      <c r="Q263" s="21" t="b">
        <f t="shared" si="63"/>
        <v>0</v>
      </c>
      <c r="R263" s="14"/>
      <c r="S263" s="21" t="b">
        <f t="shared" si="64"/>
        <v>0</v>
      </c>
    </row>
    <row r="264" spans="1:72">
      <c r="A264" s="6" t="s">
        <v>954</v>
      </c>
      <c r="B264" s="6" t="s">
        <v>721</v>
      </c>
      <c r="C264" s="4" t="s">
        <v>45</v>
      </c>
      <c r="D264" s="7">
        <v>1990</v>
      </c>
      <c r="E264" s="4" t="s">
        <v>78</v>
      </c>
      <c r="F264" s="14">
        <v>24037</v>
      </c>
      <c r="G264" s="21" t="str">
        <f t="shared" si="60"/>
        <v>Q</v>
      </c>
      <c r="H264" s="14" t="s">
        <v>283</v>
      </c>
      <c r="I264" s="4"/>
      <c r="J264" s="5">
        <v>4478</v>
      </c>
      <c r="K264" s="21" t="str">
        <f t="shared" si="65"/>
        <v>Q</v>
      </c>
      <c r="L264" s="14" t="s">
        <v>283</v>
      </c>
      <c r="M264" s="21" t="b">
        <f t="shared" si="61"/>
        <v>0</v>
      </c>
      <c r="N264" s="5">
        <v>11445</v>
      </c>
      <c r="O264" s="21" t="str">
        <f t="shared" si="62"/>
        <v>Q</v>
      </c>
      <c r="P264" s="5">
        <v>11452</v>
      </c>
      <c r="Q264" s="21" t="str">
        <f t="shared" si="63"/>
        <v>Q</v>
      </c>
      <c r="R264" s="5" t="s">
        <v>283</v>
      </c>
      <c r="S264" s="21" t="b">
        <f t="shared" si="64"/>
        <v>0</v>
      </c>
    </row>
    <row r="265" spans="1:72">
      <c r="A265" s="26" t="s">
        <v>954</v>
      </c>
      <c r="B265" s="26" t="s">
        <v>626</v>
      </c>
      <c r="C265" s="4" t="s">
        <v>45</v>
      </c>
      <c r="D265" s="40">
        <v>1992</v>
      </c>
      <c r="E265" s="4" t="s">
        <v>78</v>
      </c>
      <c r="F265" s="14">
        <v>31658</v>
      </c>
      <c r="G265" s="21" t="b">
        <f t="shared" si="60"/>
        <v>0</v>
      </c>
      <c r="H265" s="14"/>
      <c r="I265" s="21"/>
      <c r="J265" s="5">
        <v>5044</v>
      </c>
      <c r="K265" s="21" t="b">
        <f t="shared" si="65"/>
        <v>0</v>
      </c>
      <c r="L265" s="5"/>
      <c r="M265" s="21"/>
      <c r="N265" s="5">
        <v>14129</v>
      </c>
      <c r="O265" s="21" t="b">
        <f t="shared" si="62"/>
        <v>0</v>
      </c>
      <c r="P265" s="5">
        <v>13180</v>
      </c>
      <c r="Q265" s="21" t="b">
        <f t="shared" si="63"/>
        <v>0</v>
      </c>
      <c r="R265" s="14"/>
      <c r="S265" s="21"/>
    </row>
    <row r="266" spans="1:72" s="47" customFormat="1">
      <c r="A266" s="6" t="s">
        <v>884</v>
      </c>
      <c r="B266" s="6" t="s">
        <v>106</v>
      </c>
      <c r="C266" s="4" t="s">
        <v>45</v>
      </c>
      <c r="D266" s="7">
        <v>1997</v>
      </c>
      <c r="E266" s="4" t="s">
        <v>76</v>
      </c>
      <c r="F266" s="14">
        <v>25318</v>
      </c>
      <c r="G266" s="21" t="str">
        <f t="shared" si="60"/>
        <v>Q</v>
      </c>
      <c r="H266" s="14" t="s">
        <v>283</v>
      </c>
      <c r="I266" s="4"/>
      <c r="J266" s="5">
        <v>4556</v>
      </c>
      <c r="K266" s="21" t="str">
        <f t="shared" si="65"/>
        <v>Q</v>
      </c>
      <c r="L266" s="14"/>
      <c r="M266" s="21" t="b">
        <f t="shared" ref="M266:M276" si="66">IF(AND(E266="Sénior",L266&lt;=13803,L266&gt;1),"Q",IF(AND(E266="Junior",L266&lt;=14300,L266&gt;1),"Q",IF(AND(E266="Cadette",L266&lt;=15017,L266&gt;1),"Q",IF(AND(E266="Minime",L266&lt;=20000,L266&gt;1),"Q"))))</f>
        <v>0</v>
      </c>
      <c r="N266" s="5">
        <v>12919</v>
      </c>
      <c r="O266" s="21" t="str">
        <f t="shared" si="62"/>
        <v>Q</v>
      </c>
      <c r="P266" s="5">
        <v>12751</v>
      </c>
      <c r="Q266" s="21" t="b">
        <f t="shared" si="63"/>
        <v>0</v>
      </c>
      <c r="R266" s="5">
        <v>34040</v>
      </c>
      <c r="S266" s="21" t="b">
        <f t="shared" ref="S266:S276" si="67">IF(AND(E266="Sénior",R266&lt;=30790,R266&gt;1),"Q",IF(AND(E266="Junior",R266&lt;=31500,R266&gt;1),"Q",IF(AND(E266="Cadette",R266&lt;=32198,R266&gt;1),"Q",IF(AND(E266="Minime",R266&lt;=34276,R266&gt;1),"Q"))))</f>
        <v>0</v>
      </c>
      <c r="T266" s="1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</row>
    <row r="267" spans="1:72" s="47" customFormat="1">
      <c r="A267" s="3" t="s">
        <v>303</v>
      </c>
      <c r="B267" s="3" t="s">
        <v>94</v>
      </c>
      <c r="C267" s="10" t="s">
        <v>45</v>
      </c>
      <c r="D267" s="7">
        <v>2003</v>
      </c>
      <c r="E267" s="40" t="s">
        <v>276</v>
      </c>
      <c r="F267" s="14" t="s">
        <v>283</v>
      </c>
      <c r="G267" s="21" t="b">
        <f t="shared" si="60"/>
        <v>0</v>
      </c>
      <c r="H267" s="14">
        <v>20944</v>
      </c>
      <c r="I267" s="21"/>
      <c r="J267" s="5">
        <v>10330</v>
      </c>
      <c r="K267" s="21" t="b">
        <f t="shared" si="65"/>
        <v>0</v>
      </c>
      <c r="L267" s="5" t="s">
        <v>283</v>
      </c>
      <c r="M267" s="21" t="b">
        <f t="shared" si="66"/>
        <v>0</v>
      </c>
      <c r="N267" s="5"/>
      <c r="O267" s="21" t="b">
        <f t="shared" si="62"/>
        <v>0</v>
      </c>
      <c r="P267" s="5">
        <v>14626</v>
      </c>
      <c r="Q267" s="21" t="b">
        <f t="shared" si="63"/>
        <v>0</v>
      </c>
      <c r="R267" s="14"/>
      <c r="S267" s="21" t="b">
        <f t="shared" si="67"/>
        <v>0</v>
      </c>
      <c r="T267" s="45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</row>
    <row r="268" spans="1:72" s="44" customFormat="1">
      <c r="A268" s="3" t="s">
        <v>715</v>
      </c>
      <c r="B268" s="3" t="s">
        <v>307</v>
      </c>
      <c r="C268" s="10" t="s">
        <v>45</v>
      </c>
      <c r="D268" s="7">
        <v>2001</v>
      </c>
      <c r="E268" s="4" t="s">
        <v>277</v>
      </c>
      <c r="F268" s="14">
        <v>33089</v>
      </c>
      <c r="G268" s="21" t="b">
        <f t="shared" si="60"/>
        <v>0</v>
      </c>
      <c r="H268" s="14" t="s">
        <v>283</v>
      </c>
      <c r="I268" s="21"/>
      <c r="J268" s="5">
        <v>5638</v>
      </c>
      <c r="K268" s="21" t="b">
        <f t="shared" si="65"/>
        <v>0</v>
      </c>
      <c r="L268" s="5" t="s">
        <v>283</v>
      </c>
      <c r="M268" s="21" t="b">
        <f t="shared" si="66"/>
        <v>0</v>
      </c>
      <c r="N268" s="14">
        <v>12866</v>
      </c>
      <c r="O268" s="21" t="b">
        <f t="shared" si="62"/>
        <v>0</v>
      </c>
      <c r="P268" s="5">
        <v>11612</v>
      </c>
      <c r="Q268" s="21" t="b">
        <f t="shared" si="63"/>
        <v>0</v>
      </c>
      <c r="R268" s="14"/>
      <c r="S268" s="21" t="b">
        <f t="shared" si="67"/>
        <v>0</v>
      </c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  <c r="BP268" s="19"/>
      <c r="BQ268" s="19"/>
      <c r="BR268" s="19"/>
      <c r="BS268" s="19"/>
      <c r="BT268" s="19"/>
    </row>
    <row r="269" spans="1:72" s="45" customFormat="1" ht="16.5">
      <c r="A269" s="6" t="s">
        <v>896</v>
      </c>
      <c r="B269" s="6" t="s">
        <v>940</v>
      </c>
      <c r="C269" s="4" t="s">
        <v>32</v>
      </c>
      <c r="D269" s="7">
        <v>1971</v>
      </c>
      <c r="E269" s="4" t="s">
        <v>79</v>
      </c>
      <c r="F269" s="14"/>
      <c r="G269" s="21" t="b">
        <f t="shared" si="60"/>
        <v>0</v>
      </c>
      <c r="H269" s="14"/>
      <c r="I269" s="4"/>
      <c r="J269" s="5"/>
      <c r="K269" s="21" t="b">
        <f t="shared" si="65"/>
        <v>0</v>
      </c>
      <c r="L269" s="14"/>
      <c r="M269" s="21" t="b">
        <f t="shared" si="66"/>
        <v>0</v>
      </c>
      <c r="N269" s="5">
        <v>15172</v>
      </c>
      <c r="O269" s="21" t="b">
        <f t="shared" si="62"/>
        <v>0</v>
      </c>
      <c r="P269" s="5">
        <v>14229</v>
      </c>
      <c r="Q269" s="21" t="b">
        <f t="shared" si="63"/>
        <v>0</v>
      </c>
      <c r="R269" s="5"/>
      <c r="S269" s="21" t="b">
        <f t="shared" si="67"/>
        <v>0</v>
      </c>
      <c r="T269" s="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</row>
    <row r="270" spans="1:72" s="45" customFormat="1">
      <c r="A270" s="26" t="s">
        <v>477</v>
      </c>
      <c r="B270" s="26" t="s">
        <v>503</v>
      </c>
      <c r="C270" s="4" t="s">
        <v>32</v>
      </c>
      <c r="D270" s="40">
        <v>2003</v>
      </c>
      <c r="E270" s="40" t="s">
        <v>276</v>
      </c>
      <c r="F270" s="14"/>
      <c r="G270" s="21" t="b">
        <f t="shared" si="60"/>
        <v>0</v>
      </c>
      <c r="H270" s="14">
        <v>20611</v>
      </c>
      <c r="I270" s="21"/>
      <c r="J270" s="5">
        <v>10231</v>
      </c>
      <c r="K270" s="21" t="b">
        <f t="shared" si="65"/>
        <v>0</v>
      </c>
      <c r="L270" s="5"/>
      <c r="M270" s="21" t="b">
        <f t="shared" si="66"/>
        <v>0</v>
      </c>
      <c r="N270" s="5"/>
      <c r="O270" s="21" t="b">
        <f t="shared" si="62"/>
        <v>0</v>
      </c>
      <c r="P270" s="5">
        <v>13934</v>
      </c>
      <c r="Q270" s="21" t="b">
        <f t="shared" si="63"/>
        <v>0</v>
      </c>
      <c r="R270" s="5"/>
      <c r="S270" s="21" t="b">
        <f t="shared" si="67"/>
        <v>0</v>
      </c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</row>
    <row r="271" spans="1:72" s="45" customFormat="1">
      <c r="A271" s="26" t="s">
        <v>480</v>
      </c>
      <c r="B271" s="26" t="s">
        <v>724</v>
      </c>
      <c r="C271" s="4" t="s">
        <v>32</v>
      </c>
      <c r="D271" s="40">
        <v>2002</v>
      </c>
      <c r="E271" s="4" t="s">
        <v>277</v>
      </c>
      <c r="F271" s="14"/>
      <c r="G271" s="21" t="b">
        <f t="shared" si="60"/>
        <v>0</v>
      </c>
      <c r="H271" s="14">
        <v>21145</v>
      </c>
      <c r="I271" s="21"/>
      <c r="J271" s="5">
        <v>10936</v>
      </c>
      <c r="K271" s="21" t="b">
        <f t="shared" si="65"/>
        <v>0</v>
      </c>
      <c r="L271" s="5"/>
      <c r="M271" s="21" t="b">
        <f t="shared" si="66"/>
        <v>0</v>
      </c>
      <c r="N271" s="5">
        <v>15812</v>
      </c>
      <c r="O271" s="21" t="b">
        <f t="shared" si="62"/>
        <v>0</v>
      </c>
      <c r="P271" s="5">
        <v>14065</v>
      </c>
      <c r="Q271" s="21" t="b">
        <f t="shared" si="63"/>
        <v>0</v>
      </c>
      <c r="R271" s="14"/>
      <c r="S271" s="21" t="b">
        <f t="shared" si="67"/>
        <v>0</v>
      </c>
      <c r="T271" s="19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  <c r="BO271" s="19"/>
      <c r="BP271" s="19"/>
      <c r="BQ271" s="19"/>
      <c r="BR271" s="19"/>
      <c r="BS271" s="19"/>
      <c r="BT271" s="19"/>
    </row>
    <row r="272" spans="1:72" s="45" customFormat="1" ht="16.5">
      <c r="A272" s="26" t="s">
        <v>478</v>
      </c>
      <c r="B272" s="26" t="s">
        <v>460</v>
      </c>
      <c r="C272" s="4" t="s">
        <v>32</v>
      </c>
      <c r="D272" s="40">
        <v>1995</v>
      </c>
      <c r="E272" s="22" t="s">
        <v>77</v>
      </c>
      <c r="F272" s="14"/>
      <c r="G272" s="21" t="b">
        <f t="shared" si="60"/>
        <v>0</v>
      </c>
      <c r="H272" s="14"/>
      <c r="I272" s="21"/>
      <c r="J272" s="5">
        <v>5068</v>
      </c>
      <c r="K272" s="21" t="b">
        <f t="shared" si="65"/>
        <v>0</v>
      </c>
      <c r="L272" s="5">
        <v>15270</v>
      </c>
      <c r="M272" s="21" t="b">
        <f t="shared" si="66"/>
        <v>0</v>
      </c>
      <c r="N272" s="5">
        <v>13473</v>
      </c>
      <c r="O272" s="21" t="b">
        <f t="shared" si="62"/>
        <v>0</v>
      </c>
      <c r="P272" s="5">
        <v>11909</v>
      </c>
      <c r="Q272" s="21" t="b">
        <f t="shared" si="63"/>
        <v>0</v>
      </c>
      <c r="R272" s="5"/>
      <c r="S272" s="21" t="b">
        <f t="shared" si="67"/>
        <v>0</v>
      </c>
      <c r="T272" s="30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</row>
    <row r="273" spans="1:72" s="45" customFormat="1">
      <c r="A273" s="26" t="s">
        <v>478</v>
      </c>
      <c r="B273" s="26" t="s">
        <v>208</v>
      </c>
      <c r="C273" s="4" t="s">
        <v>32</v>
      </c>
      <c r="D273" s="40">
        <v>2004</v>
      </c>
      <c r="E273" s="40" t="s">
        <v>276</v>
      </c>
      <c r="F273" s="14"/>
      <c r="G273" s="21" t="b">
        <f t="shared" si="60"/>
        <v>0</v>
      </c>
      <c r="H273" s="14"/>
      <c r="I273" s="21"/>
      <c r="J273" s="5">
        <v>11814</v>
      </c>
      <c r="K273" s="21" t="b">
        <f t="shared" si="65"/>
        <v>0</v>
      </c>
      <c r="L273" s="5"/>
      <c r="M273" s="21" t="b">
        <f t="shared" si="66"/>
        <v>0</v>
      </c>
      <c r="N273" s="5"/>
      <c r="O273" s="21" t="b">
        <f t="shared" si="62"/>
        <v>0</v>
      </c>
      <c r="P273" s="5">
        <v>21724</v>
      </c>
      <c r="Q273" s="21" t="b">
        <f t="shared" si="63"/>
        <v>0</v>
      </c>
      <c r="R273" s="14"/>
      <c r="S273" s="21" t="b">
        <f t="shared" si="67"/>
        <v>0</v>
      </c>
      <c r="T273" s="1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  <c r="BP273" s="19"/>
      <c r="BQ273" s="19"/>
      <c r="BR273" s="19"/>
      <c r="BS273" s="19"/>
      <c r="BT273" s="19"/>
    </row>
    <row r="274" spans="1:72" s="47" customFormat="1">
      <c r="A274" s="26" t="s">
        <v>478</v>
      </c>
      <c r="B274" s="26" t="s">
        <v>725</v>
      </c>
      <c r="C274" s="4" t="s">
        <v>32</v>
      </c>
      <c r="D274" s="40">
        <v>1998</v>
      </c>
      <c r="E274" s="4" t="s">
        <v>76</v>
      </c>
      <c r="F274" s="14"/>
      <c r="G274" s="21" t="b">
        <f t="shared" si="60"/>
        <v>0</v>
      </c>
      <c r="H274" s="14"/>
      <c r="I274" s="21"/>
      <c r="J274" s="5">
        <v>11341</v>
      </c>
      <c r="K274" s="21" t="b">
        <f t="shared" si="65"/>
        <v>0</v>
      </c>
      <c r="L274" s="5"/>
      <c r="M274" s="21" t="b">
        <f t="shared" si="66"/>
        <v>0</v>
      </c>
      <c r="N274" s="5">
        <v>15792</v>
      </c>
      <c r="O274" s="21" t="b">
        <f t="shared" si="62"/>
        <v>0</v>
      </c>
      <c r="P274" s="5">
        <v>14580</v>
      </c>
      <c r="Q274" s="21" t="b">
        <f t="shared" si="63"/>
        <v>0</v>
      </c>
      <c r="R274" s="14"/>
      <c r="S274" s="21" t="b">
        <f t="shared" si="67"/>
        <v>0</v>
      </c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48"/>
      <c r="AM274" s="48"/>
      <c r="AN274" s="48"/>
      <c r="AO274" s="48"/>
      <c r="AP274" s="48"/>
      <c r="AQ274" s="48"/>
      <c r="AR274" s="48"/>
      <c r="AS274" s="48"/>
      <c r="AT274" s="48"/>
      <c r="AU274" s="48"/>
      <c r="AV274" s="48"/>
      <c r="AW274" s="48"/>
      <c r="AX274" s="48"/>
      <c r="AY274" s="48"/>
      <c r="AZ274" s="48"/>
      <c r="BA274" s="48"/>
      <c r="BB274" s="48"/>
      <c r="BC274" s="48"/>
      <c r="BD274" s="48"/>
      <c r="BE274" s="48"/>
      <c r="BF274" s="48"/>
      <c r="BG274" s="48"/>
      <c r="BH274" s="48"/>
      <c r="BI274" s="48"/>
      <c r="BJ274" s="48"/>
      <c r="BK274" s="48"/>
      <c r="BL274" s="48"/>
      <c r="BM274" s="48"/>
      <c r="BN274" s="48"/>
      <c r="BO274" s="48"/>
      <c r="BP274" s="48"/>
      <c r="BQ274" s="48"/>
      <c r="BR274" s="48"/>
      <c r="BS274" s="48"/>
      <c r="BT274" s="48"/>
    </row>
    <row r="275" spans="1:72" s="45" customFormat="1">
      <c r="A275" s="26" t="s">
        <v>457</v>
      </c>
      <c r="B275" s="26" t="s">
        <v>395</v>
      </c>
      <c r="C275" s="4" t="s">
        <v>32</v>
      </c>
      <c r="D275" s="7">
        <v>1997</v>
      </c>
      <c r="E275" s="4" t="s">
        <v>76</v>
      </c>
      <c r="F275" s="14"/>
      <c r="G275" s="21" t="b">
        <f t="shared" si="60"/>
        <v>0</v>
      </c>
      <c r="H275" s="14"/>
      <c r="I275" s="21"/>
      <c r="J275" s="5">
        <v>11198</v>
      </c>
      <c r="K275" s="21" t="b">
        <f t="shared" si="65"/>
        <v>0</v>
      </c>
      <c r="L275" s="5"/>
      <c r="M275" s="21" t="b">
        <f t="shared" si="66"/>
        <v>0</v>
      </c>
      <c r="N275" s="5">
        <v>15392</v>
      </c>
      <c r="O275" s="21" t="b">
        <f t="shared" si="62"/>
        <v>0</v>
      </c>
      <c r="P275" s="5">
        <v>14062</v>
      </c>
      <c r="Q275" s="21" t="b">
        <f t="shared" si="63"/>
        <v>0</v>
      </c>
      <c r="R275" s="14"/>
      <c r="S275" s="21" t="b">
        <f t="shared" si="67"/>
        <v>0</v>
      </c>
      <c r="T275" s="1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</row>
    <row r="276" spans="1:72" s="45" customFormat="1">
      <c r="A276" s="6" t="s">
        <v>589</v>
      </c>
      <c r="B276" s="6" t="s">
        <v>941</v>
      </c>
      <c r="C276" s="4" t="s">
        <v>32</v>
      </c>
      <c r="D276" s="7">
        <v>1967</v>
      </c>
      <c r="E276" s="4" t="s">
        <v>79</v>
      </c>
      <c r="F276" s="14">
        <v>35272</v>
      </c>
      <c r="G276" s="21" t="b">
        <f t="shared" ref="G276" si="68">IF(AND(E276="Sénior",F276&lt;=24096,F276&gt;1),"Q",IF(AND(E276="Junior",F276&lt;=24800,F276&gt;1),"Q",IF(AND(E276="Cadette",F276&lt;=25357,F276&gt;1),"Q",IF(AND(E276="Minime",F276&lt;=30830,F276&gt;1),"Q"))))</f>
        <v>0</v>
      </c>
      <c r="H276" s="14"/>
      <c r="I276" s="4"/>
      <c r="J276" s="5">
        <v>5664</v>
      </c>
      <c r="K276" s="21" t="b">
        <f t="shared" si="65"/>
        <v>0</v>
      </c>
      <c r="L276" s="14">
        <v>20294</v>
      </c>
      <c r="M276" s="21" t="b">
        <f t="shared" si="66"/>
        <v>0</v>
      </c>
      <c r="N276" s="5">
        <v>20235</v>
      </c>
      <c r="O276" s="21" t="b">
        <f t="shared" ref="O276" si="69">IF(AND(E276="Sénior",N276&lt;=11803,N276&gt;1),"Q",IF(AND(E276="Junior",N276&lt;=12200,N276&gt;1),"Q",IF(AND(E276="Cadette",N276&lt;=13104,N276&gt;1),"Q",IF(AND(E276="Minime",N276&lt;=13857,N276&gt;1),"Q"))))</f>
        <v>0</v>
      </c>
      <c r="P276" s="5">
        <v>15157</v>
      </c>
      <c r="Q276" s="21" t="b">
        <f t="shared" ref="Q276" si="70">IF(AND(E276="Sénior",P276&lt;=11583,P276&gt;1),"Q",IF(AND(E276="Junior",P276&lt;=11900,P276&gt;1),"Q",IF(AND(E276="Cadette",P276&lt;=12408,P276&gt;1),"Q",IF(AND(E276="Minime",P276&lt;=13052,P276&gt;1),"Q"))))</f>
        <v>0</v>
      </c>
      <c r="R276" s="5"/>
      <c r="S276" s="21" t="b">
        <f t="shared" si="67"/>
        <v>0</v>
      </c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</row>
    <row r="277" spans="1:72" s="45" customFormat="1">
      <c r="A277" s="11" t="s">
        <v>1202</v>
      </c>
      <c r="B277" s="26" t="s">
        <v>613</v>
      </c>
      <c r="C277" s="39" t="s">
        <v>32</v>
      </c>
      <c r="D277" s="10">
        <v>2005</v>
      </c>
      <c r="E277" s="4" t="s">
        <v>328</v>
      </c>
      <c r="F277" s="14"/>
      <c r="G277" s="21">
        <v>0</v>
      </c>
      <c r="H277" s="14">
        <v>23550</v>
      </c>
      <c r="I277" s="21"/>
      <c r="J277" s="5">
        <v>11958</v>
      </c>
      <c r="K277" s="21"/>
      <c r="L277" s="5"/>
      <c r="M277" s="21">
        <v>0</v>
      </c>
      <c r="N277" s="5"/>
      <c r="O277" s="21">
        <v>0</v>
      </c>
      <c r="P277" s="5"/>
      <c r="Q277" s="21">
        <v>0</v>
      </c>
      <c r="R277" s="14"/>
      <c r="S277" s="21">
        <v>0</v>
      </c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</row>
    <row r="278" spans="1:72" s="48" customFormat="1">
      <c r="A278" s="26" t="s">
        <v>483</v>
      </c>
      <c r="B278" s="26" t="s">
        <v>233</v>
      </c>
      <c r="C278" s="4" t="s">
        <v>32</v>
      </c>
      <c r="D278" s="40">
        <v>2001</v>
      </c>
      <c r="E278" s="4" t="s">
        <v>277</v>
      </c>
      <c r="F278" s="14"/>
      <c r="G278" s="21" t="b">
        <f t="shared" ref="G278:G309" si="71">IF(AND(E278="Sénior",F278&lt;=24096,F278&gt;1),"Q",IF(AND(E278="Junior",F278&lt;=24800,F278&gt;1),"Q",IF(AND(E278="Cadette",F278&lt;=25357,F278&gt;1),"Q",IF(AND(E278="Minime",F278&lt;=30830,F278&gt;1),"Q"))))</f>
        <v>0</v>
      </c>
      <c r="H278" s="14">
        <v>14419</v>
      </c>
      <c r="I278" s="21"/>
      <c r="J278" s="5">
        <v>5469</v>
      </c>
      <c r="K278" s="21" t="b">
        <f t="shared" ref="K278:K309" si="72">IF(AND(E278="Sénior",J278&lt;=4639,J278&gt;1),"Q",IF(AND(E278="Junior",J278&lt;=4900,J278&gt;1),"Q",IF(AND(E278="Cadette",J278&lt;=5142,J278&gt;1),"Q",IF(AND(E278="Minime",J278&lt;=5447,J278&gt;1),"Q"))))</f>
        <v>0</v>
      </c>
      <c r="L278" s="5"/>
      <c r="M278" s="21" t="b">
        <f t="shared" ref="M278:M309" si="73">IF(AND(E278="Sénior",L278&lt;=13803,L278&gt;1),"Q",IF(AND(E278="Junior",L278&lt;=14300,L278&gt;1),"Q",IF(AND(E278="Cadette",L278&lt;=15017,L278&gt;1),"Q",IF(AND(E278="Minime",L278&lt;=20000,L278&gt;1),"Q"))))</f>
        <v>0</v>
      </c>
      <c r="N278" s="5">
        <v>14239</v>
      </c>
      <c r="O278" s="21" t="b">
        <f t="shared" ref="O278:O309" si="74">IF(AND(E278="Sénior",N278&lt;=11803,N278&gt;1),"Q",IF(AND(E278="Junior",N278&lt;=12200,N278&gt;1),"Q",IF(AND(E278="Cadette",N278&lt;=13104,N278&gt;1),"Q",IF(AND(E278="Minime",N278&lt;=13857,N278&gt;1),"Q"))))</f>
        <v>0</v>
      </c>
      <c r="P278" s="5">
        <v>11878</v>
      </c>
      <c r="Q278" s="21" t="b">
        <f t="shared" ref="Q278:Q309" si="75">IF(AND(E278="Sénior",P278&lt;=11583,P278&gt;1),"Q",IF(AND(E278="Junior",P278&lt;=11900,P278&gt;1),"Q",IF(AND(E278="Cadette",P278&lt;=12408,P278&gt;1),"Q",IF(AND(E278="Minime",P278&lt;=13052,P278&gt;1),"Q"))))</f>
        <v>0</v>
      </c>
      <c r="R278" s="14"/>
      <c r="S278" s="21" t="b">
        <f t="shared" ref="S278:S309" si="76">IF(AND(E278="Sénior",R278&lt;=30790,R278&gt;1),"Q",IF(AND(E278="Junior",R278&lt;=31500,R278&gt;1),"Q",IF(AND(E278="Cadette",R278&lt;=32198,R278&gt;1),"Q",IF(AND(E278="Minime",R278&lt;=34276,R278&gt;1),"Q"))))</f>
        <v>0</v>
      </c>
      <c r="T278" s="47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  <c r="BO278" s="19"/>
      <c r="BP278" s="19"/>
      <c r="BQ278" s="19"/>
      <c r="BR278" s="19"/>
      <c r="BS278" s="19"/>
      <c r="BT278" s="19"/>
    </row>
    <row r="279" spans="1:72" s="48" customFormat="1" ht="16.5">
      <c r="A279" s="26" t="s">
        <v>172</v>
      </c>
      <c r="B279" s="26" t="s">
        <v>458</v>
      </c>
      <c r="C279" s="4" t="s">
        <v>32</v>
      </c>
      <c r="D279" s="7">
        <v>1997</v>
      </c>
      <c r="E279" s="4" t="s">
        <v>76</v>
      </c>
      <c r="F279" s="14"/>
      <c r="G279" s="21" t="b">
        <f t="shared" si="71"/>
        <v>0</v>
      </c>
      <c r="H279" s="14"/>
      <c r="I279" s="21"/>
      <c r="J279" s="5">
        <v>5406</v>
      </c>
      <c r="K279" s="21" t="b">
        <f t="shared" si="72"/>
        <v>0</v>
      </c>
      <c r="L279" s="14">
        <v>20328</v>
      </c>
      <c r="M279" s="21" t="b">
        <f t="shared" si="73"/>
        <v>0</v>
      </c>
      <c r="N279" s="5">
        <v>14046</v>
      </c>
      <c r="O279" s="21" t="b">
        <f t="shared" si="74"/>
        <v>0</v>
      </c>
      <c r="P279" s="5">
        <v>13470</v>
      </c>
      <c r="Q279" s="21" t="b">
        <f t="shared" si="75"/>
        <v>0</v>
      </c>
      <c r="R279" s="14"/>
      <c r="S279" s="21" t="b">
        <f t="shared" si="76"/>
        <v>0</v>
      </c>
      <c r="T279" s="30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</row>
    <row r="280" spans="1:72" s="48" customFormat="1">
      <c r="A280" s="26" t="s">
        <v>459</v>
      </c>
      <c r="B280" s="26" t="s">
        <v>90</v>
      </c>
      <c r="C280" s="4" t="s">
        <v>32</v>
      </c>
      <c r="D280" s="40">
        <v>1998</v>
      </c>
      <c r="E280" s="4" t="s">
        <v>76</v>
      </c>
      <c r="F280" s="14"/>
      <c r="G280" s="21" t="b">
        <f t="shared" si="71"/>
        <v>0</v>
      </c>
      <c r="H280" s="14"/>
      <c r="I280" s="21"/>
      <c r="J280" s="5"/>
      <c r="K280" s="21" t="b">
        <f t="shared" si="72"/>
        <v>0</v>
      </c>
      <c r="L280" s="5"/>
      <c r="M280" s="21" t="b">
        <f t="shared" si="73"/>
        <v>0</v>
      </c>
      <c r="N280" s="5">
        <v>21632</v>
      </c>
      <c r="O280" s="21" t="b">
        <f t="shared" si="74"/>
        <v>0</v>
      </c>
      <c r="P280" s="5">
        <v>20824</v>
      </c>
      <c r="Q280" s="21" t="b">
        <f t="shared" si="75"/>
        <v>0</v>
      </c>
      <c r="R280" s="14"/>
      <c r="S280" s="21" t="b">
        <f t="shared" si="76"/>
        <v>0</v>
      </c>
      <c r="T280" s="45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72" s="48" customFormat="1">
      <c r="A281" s="26" t="s">
        <v>461</v>
      </c>
      <c r="B281" s="26" t="s">
        <v>462</v>
      </c>
      <c r="C281" s="4" t="s">
        <v>32</v>
      </c>
      <c r="D281" s="40">
        <v>1990</v>
      </c>
      <c r="E281" s="4" t="s">
        <v>78</v>
      </c>
      <c r="F281" s="14">
        <v>31061</v>
      </c>
      <c r="G281" s="21" t="b">
        <f t="shared" si="71"/>
        <v>0</v>
      </c>
      <c r="H281" s="14"/>
      <c r="I281" s="21"/>
      <c r="J281" s="5">
        <v>4811</v>
      </c>
      <c r="K281" s="21" t="b">
        <f t="shared" si="72"/>
        <v>0</v>
      </c>
      <c r="L281" s="5">
        <v>14634</v>
      </c>
      <c r="M281" s="21" t="b">
        <f t="shared" si="73"/>
        <v>0</v>
      </c>
      <c r="N281" s="5">
        <v>12502</v>
      </c>
      <c r="O281" s="21" t="b">
        <f t="shared" si="74"/>
        <v>0</v>
      </c>
      <c r="P281" s="5">
        <v>12060</v>
      </c>
      <c r="Q281" s="21" t="b">
        <f t="shared" si="75"/>
        <v>0</v>
      </c>
      <c r="R281" s="14">
        <v>31782</v>
      </c>
      <c r="S281" s="21" t="b">
        <f t="shared" si="76"/>
        <v>0</v>
      </c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</row>
    <row r="282" spans="1:72" s="48" customFormat="1">
      <c r="A282" s="26" t="s">
        <v>484</v>
      </c>
      <c r="B282" s="26" t="s">
        <v>726</v>
      </c>
      <c r="C282" s="4" t="s">
        <v>32</v>
      </c>
      <c r="D282" s="40">
        <v>2002</v>
      </c>
      <c r="E282" s="4" t="s">
        <v>277</v>
      </c>
      <c r="F282" s="14"/>
      <c r="G282" s="21" t="b">
        <f t="shared" si="71"/>
        <v>0</v>
      </c>
      <c r="H282" s="14">
        <v>15580</v>
      </c>
      <c r="I282" s="21"/>
      <c r="J282" s="5">
        <v>11206</v>
      </c>
      <c r="K282" s="21" t="b">
        <f t="shared" si="72"/>
        <v>0</v>
      </c>
      <c r="L282" s="5"/>
      <c r="M282" s="21" t="b">
        <f t="shared" si="73"/>
        <v>0</v>
      </c>
      <c r="N282" s="5">
        <v>15823</v>
      </c>
      <c r="O282" s="21" t="b">
        <f t="shared" si="74"/>
        <v>0</v>
      </c>
      <c r="P282" s="5">
        <v>13118</v>
      </c>
      <c r="Q282" s="21" t="b">
        <f t="shared" si="75"/>
        <v>0</v>
      </c>
      <c r="R282" s="14"/>
      <c r="S282" s="21" t="b">
        <f t="shared" si="76"/>
        <v>0</v>
      </c>
      <c r="T282" s="4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9"/>
      <c r="BR282" s="19"/>
      <c r="BS282" s="19"/>
      <c r="BT282" s="19"/>
    </row>
    <row r="283" spans="1:72" s="48" customFormat="1">
      <c r="A283" s="26" t="s">
        <v>175</v>
      </c>
      <c r="B283" s="26" t="s">
        <v>242</v>
      </c>
      <c r="C283" s="4" t="s">
        <v>32</v>
      </c>
      <c r="D283" s="40">
        <v>2002</v>
      </c>
      <c r="E283" s="4" t="s">
        <v>277</v>
      </c>
      <c r="F283" s="14"/>
      <c r="G283" s="21" t="b">
        <f t="shared" si="71"/>
        <v>0</v>
      </c>
      <c r="H283" s="14">
        <v>21502</v>
      </c>
      <c r="I283" s="21"/>
      <c r="J283" s="5">
        <v>11839</v>
      </c>
      <c r="K283" s="21" t="b">
        <f t="shared" si="72"/>
        <v>0</v>
      </c>
      <c r="L283" s="5"/>
      <c r="M283" s="21" t="b">
        <f t="shared" si="73"/>
        <v>0</v>
      </c>
      <c r="N283" s="5">
        <v>21711</v>
      </c>
      <c r="O283" s="21" t="b">
        <f t="shared" si="74"/>
        <v>0</v>
      </c>
      <c r="P283" s="5">
        <v>14951</v>
      </c>
      <c r="Q283" s="21" t="b">
        <f t="shared" si="75"/>
        <v>0</v>
      </c>
      <c r="R283" s="14"/>
      <c r="S283" s="21" t="b">
        <f t="shared" si="76"/>
        <v>0</v>
      </c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  <c r="BO283" s="19"/>
      <c r="BP283" s="19"/>
      <c r="BQ283" s="19"/>
      <c r="BR283" s="19"/>
      <c r="BS283" s="19"/>
      <c r="BT283" s="19"/>
    </row>
    <row r="284" spans="1:72" s="48" customFormat="1">
      <c r="A284" s="26" t="s">
        <v>330</v>
      </c>
      <c r="B284" s="26" t="s">
        <v>727</v>
      </c>
      <c r="C284" s="4" t="s">
        <v>32</v>
      </c>
      <c r="D284" s="7">
        <v>1997</v>
      </c>
      <c r="E284" s="4" t="s">
        <v>76</v>
      </c>
      <c r="F284" s="14"/>
      <c r="G284" s="21" t="b">
        <f t="shared" si="71"/>
        <v>0</v>
      </c>
      <c r="H284" s="14"/>
      <c r="I284" s="21"/>
      <c r="J284" s="5">
        <v>5046</v>
      </c>
      <c r="K284" s="21" t="str">
        <f t="shared" si="72"/>
        <v>Q</v>
      </c>
      <c r="L284" s="14">
        <v>15149</v>
      </c>
      <c r="M284" s="21" t="b">
        <f t="shared" si="73"/>
        <v>0</v>
      </c>
      <c r="N284" s="5">
        <v>12144</v>
      </c>
      <c r="O284" s="21" t="str">
        <f t="shared" si="74"/>
        <v>Q</v>
      </c>
      <c r="P284" s="5">
        <v>11942</v>
      </c>
      <c r="Q284" s="21" t="str">
        <f t="shared" si="75"/>
        <v>Q</v>
      </c>
      <c r="R284" s="5">
        <v>31873</v>
      </c>
      <c r="S284" s="21" t="str">
        <f t="shared" si="76"/>
        <v>Q</v>
      </c>
      <c r="T284" s="1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</row>
    <row r="285" spans="1:72" s="48" customFormat="1">
      <c r="A285" s="26" t="s">
        <v>387</v>
      </c>
      <c r="B285" s="26" t="s">
        <v>395</v>
      </c>
      <c r="C285" s="4" t="s">
        <v>8</v>
      </c>
      <c r="D285" s="40">
        <v>2004</v>
      </c>
      <c r="E285" s="40" t="s">
        <v>276</v>
      </c>
      <c r="F285" s="14"/>
      <c r="G285" s="21" t="b">
        <f t="shared" si="71"/>
        <v>0</v>
      </c>
      <c r="H285" s="14">
        <v>20847</v>
      </c>
      <c r="I285" s="21"/>
      <c r="J285" s="5">
        <v>11110</v>
      </c>
      <c r="K285" s="21" t="b">
        <f t="shared" si="72"/>
        <v>0</v>
      </c>
      <c r="L285" s="5"/>
      <c r="M285" s="21" t="b">
        <f t="shared" si="73"/>
        <v>0</v>
      </c>
      <c r="N285" s="5"/>
      <c r="O285" s="21" t="b">
        <f t="shared" si="74"/>
        <v>0</v>
      </c>
      <c r="P285" s="5">
        <v>13244</v>
      </c>
      <c r="Q285" s="21" t="b">
        <f t="shared" si="75"/>
        <v>0</v>
      </c>
      <c r="R285" s="14"/>
      <c r="S285" s="21" t="b">
        <f t="shared" si="76"/>
        <v>0</v>
      </c>
      <c r="T285" s="45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  <c r="BO285" s="19"/>
      <c r="BP285" s="19"/>
      <c r="BQ285" s="19"/>
      <c r="BR285" s="19"/>
      <c r="BS285" s="19"/>
      <c r="BT285" s="19"/>
    </row>
    <row r="286" spans="1:72" s="48" customFormat="1">
      <c r="A286" s="26" t="s">
        <v>796</v>
      </c>
      <c r="B286" s="26" t="s">
        <v>424</v>
      </c>
      <c r="C286" s="4" t="s">
        <v>8</v>
      </c>
      <c r="D286" s="7">
        <v>1997</v>
      </c>
      <c r="E286" s="4" t="s">
        <v>76</v>
      </c>
      <c r="F286" s="14">
        <v>24216</v>
      </c>
      <c r="G286" s="21" t="str">
        <f t="shared" si="71"/>
        <v>Q</v>
      </c>
      <c r="H286" s="14"/>
      <c r="I286" s="21"/>
      <c r="J286" s="5">
        <v>4386</v>
      </c>
      <c r="K286" s="21" t="str">
        <f t="shared" si="72"/>
        <v>Q</v>
      </c>
      <c r="L286" s="5">
        <v>13536</v>
      </c>
      <c r="M286" s="21" t="str">
        <f t="shared" si="73"/>
        <v>Q</v>
      </c>
      <c r="N286" s="5">
        <v>11361</v>
      </c>
      <c r="O286" s="21" t="str">
        <f t="shared" si="74"/>
        <v>Q</v>
      </c>
      <c r="P286" s="5">
        <v>11414</v>
      </c>
      <c r="Q286" s="21" t="str">
        <f t="shared" si="75"/>
        <v>Q</v>
      </c>
      <c r="R286" s="14">
        <v>25900</v>
      </c>
      <c r="S286" s="21" t="str">
        <f t="shared" si="76"/>
        <v>Q</v>
      </c>
      <c r="T286" s="1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</row>
    <row r="287" spans="1:72" s="48" customFormat="1">
      <c r="A287" s="26" t="s">
        <v>425</v>
      </c>
      <c r="B287" s="26" t="s">
        <v>94</v>
      </c>
      <c r="C287" s="4" t="s">
        <v>8</v>
      </c>
      <c r="D287" s="40">
        <v>1998</v>
      </c>
      <c r="E287" s="4" t="s">
        <v>76</v>
      </c>
      <c r="F287" s="14">
        <v>25128</v>
      </c>
      <c r="G287" s="21" t="str">
        <f t="shared" si="71"/>
        <v>Q</v>
      </c>
      <c r="H287" s="14"/>
      <c r="I287" s="21"/>
      <c r="J287" s="5">
        <v>5060</v>
      </c>
      <c r="K287" s="21" t="str">
        <f t="shared" si="72"/>
        <v>Q</v>
      </c>
      <c r="L287" s="5">
        <v>14320</v>
      </c>
      <c r="M287" s="21" t="str">
        <f t="shared" si="73"/>
        <v>Q</v>
      </c>
      <c r="N287" s="5">
        <v>11622</v>
      </c>
      <c r="O287" s="21" t="str">
        <f t="shared" si="74"/>
        <v>Q</v>
      </c>
      <c r="P287" s="5">
        <v>11189</v>
      </c>
      <c r="Q287" s="21" t="str">
        <f t="shared" si="75"/>
        <v>Q</v>
      </c>
      <c r="R287" s="5">
        <v>30393</v>
      </c>
      <c r="S287" s="21" t="str">
        <f t="shared" si="76"/>
        <v>Q</v>
      </c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72" s="48" customFormat="1">
      <c r="A288" s="6" t="s">
        <v>869</v>
      </c>
      <c r="B288" s="6" t="s">
        <v>870</v>
      </c>
      <c r="C288" s="4" t="s">
        <v>8</v>
      </c>
      <c r="D288" s="7">
        <v>2001</v>
      </c>
      <c r="E288" s="4" t="s">
        <v>277</v>
      </c>
      <c r="F288" s="14"/>
      <c r="G288" s="21" t="b">
        <f t="shared" si="71"/>
        <v>0</v>
      </c>
      <c r="H288" s="14">
        <v>20892</v>
      </c>
      <c r="I288" s="4"/>
      <c r="J288" s="5"/>
      <c r="K288" s="21" t="b">
        <f t="shared" si="72"/>
        <v>0</v>
      </c>
      <c r="L288" s="5"/>
      <c r="M288" s="21" t="b">
        <f t="shared" si="73"/>
        <v>0</v>
      </c>
      <c r="N288" s="5">
        <v>14921</v>
      </c>
      <c r="O288" s="21" t="b">
        <f t="shared" si="74"/>
        <v>0</v>
      </c>
      <c r="P288" s="5">
        <v>12926</v>
      </c>
      <c r="Q288" s="21" t="b">
        <f t="shared" si="75"/>
        <v>0</v>
      </c>
      <c r="R288" s="14"/>
      <c r="S288" s="21" t="b">
        <f t="shared" si="76"/>
        <v>0</v>
      </c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  <c r="BP288" s="19"/>
      <c r="BQ288" s="19"/>
      <c r="BR288" s="19"/>
      <c r="BS288" s="19"/>
      <c r="BT288" s="19"/>
    </row>
    <row r="289" spans="1:72" s="48" customFormat="1" ht="16.5">
      <c r="A289" s="26" t="s">
        <v>408</v>
      </c>
      <c r="B289" s="26" t="s">
        <v>418</v>
      </c>
      <c r="C289" s="4" t="s">
        <v>13</v>
      </c>
      <c r="D289" s="7">
        <v>1997</v>
      </c>
      <c r="E289" s="4" t="s">
        <v>76</v>
      </c>
      <c r="F289" s="14">
        <v>24071</v>
      </c>
      <c r="G289" s="21" t="str">
        <f t="shared" si="71"/>
        <v>Q</v>
      </c>
      <c r="H289" s="14"/>
      <c r="I289" s="21"/>
      <c r="J289" s="5">
        <v>4383</v>
      </c>
      <c r="K289" s="21" t="str">
        <f t="shared" si="72"/>
        <v>Q</v>
      </c>
      <c r="L289" s="5">
        <v>13875</v>
      </c>
      <c r="M289" s="21" t="str">
        <f t="shared" si="73"/>
        <v>Q</v>
      </c>
      <c r="N289" s="5">
        <v>11616</v>
      </c>
      <c r="O289" s="21" t="str">
        <f t="shared" si="74"/>
        <v>Q</v>
      </c>
      <c r="P289" s="5">
        <v>12068</v>
      </c>
      <c r="Q289" s="21" t="str">
        <f t="shared" si="75"/>
        <v>Q</v>
      </c>
      <c r="R289" s="5">
        <v>30431</v>
      </c>
      <c r="S289" s="21" t="str">
        <f t="shared" si="76"/>
        <v>Q</v>
      </c>
      <c r="T289" s="30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</row>
    <row r="290" spans="1:72" s="19" customFormat="1">
      <c r="A290" s="26" t="s">
        <v>408</v>
      </c>
      <c r="B290" s="26" t="s">
        <v>106</v>
      </c>
      <c r="C290" s="4" t="s">
        <v>13</v>
      </c>
      <c r="D290" s="40">
        <v>2000</v>
      </c>
      <c r="E290" s="4" t="s">
        <v>75</v>
      </c>
      <c r="F290" s="14">
        <v>23031</v>
      </c>
      <c r="G290" s="21" t="str">
        <f t="shared" si="71"/>
        <v>Q</v>
      </c>
      <c r="H290" s="14"/>
      <c r="I290" s="21"/>
      <c r="J290" s="5">
        <v>4668</v>
      </c>
      <c r="K290" s="21" t="str">
        <f t="shared" si="72"/>
        <v>Q</v>
      </c>
      <c r="L290" s="5">
        <v>14165</v>
      </c>
      <c r="M290" s="21" t="str">
        <f t="shared" si="73"/>
        <v>Q</v>
      </c>
      <c r="N290" s="5">
        <v>11641</v>
      </c>
      <c r="O290" s="21" t="str">
        <f t="shared" si="74"/>
        <v>Q</v>
      </c>
      <c r="P290" s="5">
        <v>12988</v>
      </c>
      <c r="Q290" s="21" t="str">
        <f t="shared" si="75"/>
        <v>Q</v>
      </c>
      <c r="R290" s="14">
        <v>31483</v>
      </c>
      <c r="S290" s="21" t="str">
        <f t="shared" si="76"/>
        <v>Q</v>
      </c>
    </row>
    <row r="291" spans="1:72" s="19" customFormat="1">
      <c r="A291" s="26" t="s">
        <v>396</v>
      </c>
      <c r="B291" s="26" t="s">
        <v>94</v>
      </c>
      <c r="C291" s="4" t="s">
        <v>13</v>
      </c>
      <c r="D291" s="40">
        <v>2004</v>
      </c>
      <c r="E291" s="40" t="s">
        <v>276</v>
      </c>
      <c r="F291" s="14"/>
      <c r="G291" s="21" t="b">
        <f t="shared" si="71"/>
        <v>0</v>
      </c>
      <c r="H291" s="14">
        <v>14793</v>
      </c>
      <c r="I291" s="21"/>
      <c r="J291" s="5">
        <v>11005</v>
      </c>
      <c r="K291" s="21" t="b">
        <f t="shared" si="72"/>
        <v>0</v>
      </c>
      <c r="L291" s="5"/>
      <c r="M291" s="21" t="b">
        <f t="shared" si="73"/>
        <v>0</v>
      </c>
      <c r="N291" s="5"/>
      <c r="O291" s="21" t="b">
        <f t="shared" si="74"/>
        <v>0</v>
      </c>
      <c r="P291" s="5">
        <v>12931</v>
      </c>
      <c r="Q291" s="21" t="b">
        <f t="shared" si="75"/>
        <v>0</v>
      </c>
      <c r="R291" s="14"/>
      <c r="S291" s="21" t="b">
        <f t="shared" si="76"/>
        <v>0</v>
      </c>
      <c r="T291" s="1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  <c r="AK291" s="48"/>
    </row>
    <row r="292" spans="1:72" s="18" customFormat="1">
      <c r="A292" s="26" t="s">
        <v>982</v>
      </c>
      <c r="B292" s="26" t="s">
        <v>783</v>
      </c>
      <c r="C292" s="4" t="s">
        <v>13</v>
      </c>
      <c r="D292" s="40">
        <v>2004</v>
      </c>
      <c r="E292" s="40" t="s">
        <v>276</v>
      </c>
      <c r="F292" s="14"/>
      <c r="G292" s="21" t="b">
        <f t="shared" si="71"/>
        <v>0</v>
      </c>
      <c r="H292" s="14">
        <v>21254</v>
      </c>
      <c r="I292" s="21"/>
      <c r="J292" s="5"/>
      <c r="K292" s="21" t="b">
        <f t="shared" si="72"/>
        <v>0</v>
      </c>
      <c r="L292" s="5"/>
      <c r="M292" s="21" t="b">
        <f t="shared" si="73"/>
        <v>0</v>
      </c>
      <c r="N292" s="5"/>
      <c r="O292" s="21" t="b">
        <f t="shared" si="74"/>
        <v>0</v>
      </c>
      <c r="P292" s="5">
        <v>13796</v>
      </c>
      <c r="Q292" s="21" t="b">
        <f t="shared" si="75"/>
        <v>0</v>
      </c>
      <c r="R292" s="14"/>
      <c r="S292" s="21" t="b">
        <f t="shared" si="76"/>
        <v>0</v>
      </c>
      <c r="T292" s="1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48"/>
    </row>
    <row r="293" spans="1:72" s="19" customFormat="1">
      <c r="A293" s="26" t="s">
        <v>434</v>
      </c>
      <c r="B293" s="26" t="s">
        <v>110</v>
      </c>
      <c r="C293" s="4" t="s">
        <v>13</v>
      </c>
      <c r="D293" s="40">
        <v>1996</v>
      </c>
      <c r="E293" s="22" t="s">
        <v>77</v>
      </c>
      <c r="F293" s="14"/>
      <c r="G293" s="21" t="b">
        <f t="shared" si="71"/>
        <v>0</v>
      </c>
      <c r="H293" s="14"/>
      <c r="I293" s="21"/>
      <c r="J293" s="5">
        <v>4594</v>
      </c>
      <c r="K293" s="21" t="str">
        <f t="shared" si="72"/>
        <v>Q</v>
      </c>
      <c r="L293" s="5"/>
      <c r="M293" s="21" t="b">
        <f t="shared" si="73"/>
        <v>0</v>
      </c>
      <c r="N293" s="5">
        <v>12620</v>
      </c>
      <c r="O293" s="21" t="b">
        <f t="shared" si="74"/>
        <v>0</v>
      </c>
      <c r="P293" s="5">
        <v>12097</v>
      </c>
      <c r="Q293" s="21" t="b">
        <f t="shared" si="75"/>
        <v>0</v>
      </c>
      <c r="R293" s="14">
        <v>31946</v>
      </c>
      <c r="S293" s="21" t="b">
        <f t="shared" si="76"/>
        <v>0</v>
      </c>
      <c r="T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</row>
    <row r="294" spans="1:72" s="19" customFormat="1">
      <c r="A294" s="26" t="s">
        <v>397</v>
      </c>
      <c r="B294" s="26" t="s">
        <v>398</v>
      </c>
      <c r="C294" s="4" t="s">
        <v>13</v>
      </c>
      <c r="D294" s="40">
        <v>2004</v>
      </c>
      <c r="E294" s="40" t="s">
        <v>276</v>
      </c>
      <c r="F294" s="14"/>
      <c r="G294" s="21" t="b">
        <f t="shared" si="71"/>
        <v>0</v>
      </c>
      <c r="H294" s="14">
        <v>15475</v>
      </c>
      <c r="I294" s="21"/>
      <c r="J294" s="5">
        <v>10987</v>
      </c>
      <c r="K294" s="21" t="b">
        <f t="shared" si="72"/>
        <v>0</v>
      </c>
      <c r="L294" s="5"/>
      <c r="M294" s="21" t="b">
        <f t="shared" si="73"/>
        <v>0</v>
      </c>
      <c r="N294" s="5"/>
      <c r="O294" s="21" t="b">
        <f t="shared" si="74"/>
        <v>0</v>
      </c>
      <c r="P294" s="5">
        <v>13425</v>
      </c>
      <c r="Q294" s="21" t="b">
        <f t="shared" si="75"/>
        <v>0</v>
      </c>
      <c r="R294" s="14"/>
      <c r="S294" s="21" t="b">
        <f t="shared" si="76"/>
        <v>0</v>
      </c>
    </row>
    <row r="295" spans="1:72" s="19" customFormat="1">
      <c r="A295" s="26" t="s">
        <v>426</v>
      </c>
      <c r="B295" s="26" t="s">
        <v>930</v>
      </c>
      <c r="C295" s="4" t="s">
        <v>13</v>
      </c>
      <c r="D295" s="40">
        <v>2000</v>
      </c>
      <c r="E295" s="4" t="s">
        <v>75</v>
      </c>
      <c r="F295" s="14">
        <v>24699</v>
      </c>
      <c r="G295" s="21" t="str">
        <f t="shared" si="71"/>
        <v>Q</v>
      </c>
      <c r="H295" s="14"/>
      <c r="I295" s="21"/>
      <c r="J295" s="5">
        <v>5137</v>
      </c>
      <c r="K295" s="21" t="str">
        <f t="shared" si="72"/>
        <v>Q</v>
      </c>
      <c r="L295" s="5">
        <v>14841</v>
      </c>
      <c r="M295" s="21" t="str">
        <f t="shared" si="73"/>
        <v>Q</v>
      </c>
      <c r="N295" s="5">
        <v>12601</v>
      </c>
      <c r="O295" s="21" t="str">
        <f t="shared" si="74"/>
        <v>Q</v>
      </c>
      <c r="P295" s="5">
        <v>12319</v>
      </c>
      <c r="Q295" s="21" t="str">
        <f t="shared" si="75"/>
        <v>Q</v>
      </c>
      <c r="R295" s="14">
        <v>32429</v>
      </c>
      <c r="S295" s="21" t="str">
        <f t="shared" si="76"/>
        <v>Q</v>
      </c>
    </row>
    <row r="296" spans="1:72" s="19" customFormat="1">
      <c r="A296" s="26" t="s">
        <v>426</v>
      </c>
      <c r="B296" s="26" t="s">
        <v>86</v>
      </c>
      <c r="C296" s="4" t="s">
        <v>13</v>
      </c>
      <c r="D296" s="40">
        <v>1998</v>
      </c>
      <c r="E296" s="4" t="s">
        <v>76</v>
      </c>
      <c r="F296" s="14">
        <v>25002</v>
      </c>
      <c r="G296" s="21" t="str">
        <f t="shared" si="71"/>
        <v>Q</v>
      </c>
      <c r="H296" s="14"/>
      <c r="I296" s="21"/>
      <c r="J296" s="5">
        <v>4624</v>
      </c>
      <c r="K296" s="21" t="str">
        <f t="shared" si="72"/>
        <v>Q</v>
      </c>
      <c r="L296" s="5">
        <v>14218</v>
      </c>
      <c r="M296" s="21" t="str">
        <f t="shared" si="73"/>
        <v>Q</v>
      </c>
      <c r="N296" s="5">
        <v>11890</v>
      </c>
      <c r="O296" s="21" t="str">
        <f t="shared" si="74"/>
        <v>Q</v>
      </c>
      <c r="P296" s="5">
        <v>11601</v>
      </c>
      <c r="Q296" s="21" t="str">
        <f t="shared" si="75"/>
        <v>Q</v>
      </c>
      <c r="R296" s="14">
        <v>30644</v>
      </c>
      <c r="S296" s="21" t="str">
        <f t="shared" si="76"/>
        <v>Q</v>
      </c>
      <c r="T296" s="45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48"/>
      <c r="AM296" s="48"/>
      <c r="AN296" s="48"/>
      <c r="AO296" s="48"/>
      <c r="AP296" s="48"/>
      <c r="AQ296" s="48"/>
      <c r="AR296" s="48"/>
      <c r="AS296" s="48"/>
      <c r="AT296" s="48"/>
      <c r="AU296" s="48"/>
      <c r="AV296" s="48"/>
      <c r="AW296" s="48"/>
      <c r="AX296" s="48"/>
      <c r="AY296" s="48"/>
      <c r="AZ296" s="48"/>
      <c r="BA296" s="48"/>
      <c r="BB296" s="48"/>
      <c r="BC296" s="48"/>
      <c r="BD296" s="48"/>
      <c r="BE296" s="48"/>
      <c r="BF296" s="48"/>
      <c r="BG296" s="48"/>
      <c r="BH296" s="48"/>
      <c r="BI296" s="48"/>
      <c r="BJ296" s="48"/>
      <c r="BK296" s="48"/>
      <c r="BL296" s="48"/>
      <c r="BM296" s="48"/>
      <c r="BN296" s="48"/>
      <c r="BO296" s="48"/>
      <c r="BP296" s="48"/>
      <c r="BQ296" s="48"/>
      <c r="BR296" s="48"/>
      <c r="BS296" s="48"/>
      <c r="BT296" s="48"/>
    </row>
    <row r="297" spans="1:72" s="19" customFormat="1">
      <c r="A297" s="26" t="s">
        <v>407</v>
      </c>
      <c r="B297" s="26" t="s">
        <v>92</v>
      </c>
      <c r="C297" s="4" t="s">
        <v>13</v>
      </c>
      <c r="D297" s="40">
        <v>1999</v>
      </c>
      <c r="E297" s="4" t="s">
        <v>75</v>
      </c>
      <c r="F297" s="14">
        <v>24432</v>
      </c>
      <c r="G297" s="21" t="str">
        <f t="shared" si="71"/>
        <v>Q</v>
      </c>
      <c r="H297" s="14"/>
      <c r="I297" s="21"/>
      <c r="J297" s="5">
        <v>4536</v>
      </c>
      <c r="K297" s="21" t="str">
        <f t="shared" si="72"/>
        <v>Q</v>
      </c>
      <c r="L297" s="5">
        <v>14140</v>
      </c>
      <c r="M297" s="21" t="str">
        <f t="shared" si="73"/>
        <v>Q</v>
      </c>
      <c r="N297" s="5">
        <v>11426</v>
      </c>
      <c r="O297" s="21" t="str">
        <f t="shared" si="74"/>
        <v>Q</v>
      </c>
      <c r="P297" s="5">
        <v>11610</v>
      </c>
      <c r="Q297" s="21" t="str">
        <f t="shared" si="75"/>
        <v>Q</v>
      </c>
      <c r="R297" s="14">
        <v>30563</v>
      </c>
      <c r="S297" s="21" t="str">
        <f t="shared" si="76"/>
        <v>Q</v>
      </c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72" s="19" customFormat="1">
      <c r="A298" s="26" t="s">
        <v>475</v>
      </c>
      <c r="B298" s="26" t="s">
        <v>476</v>
      </c>
      <c r="C298" s="4" t="s">
        <v>13</v>
      </c>
      <c r="D298" s="40">
        <v>1999</v>
      </c>
      <c r="E298" s="4" t="s">
        <v>75</v>
      </c>
      <c r="F298" s="14">
        <v>23983</v>
      </c>
      <c r="G298" s="21" t="str">
        <f t="shared" si="71"/>
        <v>Q</v>
      </c>
      <c r="H298" s="14"/>
      <c r="I298" s="21"/>
      <c r="J298" s="5">
        <v>4816</v>
      </c>
      <c r="K298" s="21" t="str">
        <f t="shared" si="72"/>
        <v>Q</v>
      </c>
      <c r="L298" s="5">
        <v>14510</v>
      </c>
      <c r="M298" s="21" t="str">
        <f t="shared" si="73"/>
        <v>Q</v>
      </c>
      <c r="N298" s="5">
        <v>12810</v>
      </c>
      <c r="O298" s="21" t="str">
        <f t="shared" si="74"/>
        <v>Q</v>
      </c>
      <c r="P298" s="5">
        <v>11664</v>
      </c>
      <c r="Q298" s="21" t="str">
        <f t="shared" si="75"/>
        <v>Q</v>
      </c>
      <c r="R298" s="14">
        <v>30268</v>
      </c>
      <c r="S298" s="21" t="str">
        <f t="shared" si="76"/>
        <v>Q</v>
      </c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:72" s="19" customFormat="1">
      <c r="A299" s="26" t="s">
        <v>400</v>
      </c>
      <c r="B299" s="26" t="s">
        <v>285</v>
      </c>
      <c r="C299" s="4" t="s">
        <v>13</v>
      </c>
      <c r="D299" s="40">
        <v>2001</v>
      </c>
      <c r="E299" s="4" t="s">
        <v>277</v>
      </c>
      <c r="F299" s="14"/>
      <c r="G299" s="21" t="b">
        <f t="shared" si="71"/>
        <v>0</v>
      </c>
      <c r="H299" s="14"/>
      <c r="I299" s="21"/>
      <c r="J299" s="5">
        <v>5162</v>
      </c>
      <c r="K299" s="21" t="b">
        <f t="shared" si="72"/>
        <v>0</v>
      </c>
      <c r="L299" s="5"/>
      <c r="M299" s="21" t="b">
        <f t="shared" si="73"/>
        <v>0</v>
      </c>
      <c r="N299" s="5"/>
      <c r="O299" s="21" t="b">
        <f t="shared" si="74"/>
        <v>0</v>
      </c>
      <c r="P299" s="5">
        <v>11962</v>
      </c>
      <c r="Q299" s="21" t="b">
        <f t="shared" si="75"/>
        <v>0</v>
      </c>
      <c r="R299" s="14"/>
      <c r="S299" s="21" t="b">
        <f t="shared" si="76"/>
        <v>0</v>
      </c>
    </row>
    <row r="300" spans="1:72" s="19" customFormat="1">
      <c r="A300" s="26" t="s">
        <v>400</v>
      </c>
      <c r="B300" s="26" t="s">
        <v>185</v>
      </c>
      <c r="C300" s="4" t="s">
        <v>13</v>
      </c>
      <c r="D300" s="40">
        <v>1998</v>
      </c>
      <c r="E300" s="4" t="s">
        <v>76</v>
      </c>
      <c r="F300" s="14">
        <v>24049</v>
      </c>
      <c r="G300" s="21" t="str">
        <f t="shared" si="71"/>
        <v>Q</v>
      </c>
      <c r="H300" s="14"/>
      <c r="I300" s="21"/>
      <c r="J300" s="5">
        <v>4856</v>
      </c>
      <c r="K300" s="21" t="str">
        <f t="shared" si="72"/>
        <v>Q</v>
      </c>
      <c r="L300" s="5">
        <v>14715</v>
      </c>
      <c r="M300" s="21" t="str">
        <f t="shared" si="73"/>
        <v>Q</v>
      </c>
      <c r="N300" s="5">
        <v>11875</v>
      </c>
      <c r="O300" s="21" t="str">
        <f t="shared" si="74"/>
        <v>Q</v>
      </c>
      <c r="P300" s="5">
        <v>12139</v>
      </c>
      <c r="Q300" s="21" t="str">
        <f t="shared" si="75"/>
        <v>Q</v>
      </c>
      <c r="R300" s="14">
        <v>31498</v>
      </c>
      <c r="S300" s="21" t="str">
        <f t="shared" si="76"/>
        <v>Q</v>
      </c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48"/>
      <c r="AM300" s="48"/>
      <c r="AN300" s="48"/>
      <c r="AO300" s="48"/>
      <c r="AP300" s="48"/>
      <c r="AQ300" s="48"/>
      <c r="AR300" s="48"/>
      <c r="AS300" s="48"/>
      <c r="AT300" s="48"/>
      <c r="AU300" s="48"/>
      <c r="AV300" s="48"/>
      <c r="AW300" s="48"/>
      <c r="AX300" s="48"/>
      <c r="AY300" s="48"/>
      <c r="AZ300" s="48"/>
      <c r="BA300" s="48"/>
      <c r="BB300" s="48"/>
      <c r="BC300" s="48"/>
      <c r="BD300" s="48"/>
      <c r="BE300" s="48"/>
      <c r="BF300" s="48"/>
      <c r="BG300" s="48"/>
      <c r="BH300" s="48"/>
      <c r="BI300" s="48"/>
      <c r="BJ300" s="48"/>
      <c r="BK300" s="48"/>
      <c r="BL300" s="48"/>
      <c r="BM300" s="48"/>
      <c r="BN300" s="48"/>
      <c r="BO300" s="48"/>
      <c r="BP300" s="48"/>
      <c r="BQ300" s="48"/>
      <c r="BR300" s="48"/>
      <c r="BS300" s="48"/>
      <c r="BT300" s="48"/>
    </row>
    <row r="301" spans="1:72" s="19" customFormat="1">
      <c r="A301" s="26" t="s">
        <v>955</v>
      </c>
      <c r="B301" s="26" t="s">
        <v>88</v>
      </c>
      <c r="C301" s="4" t="s">
        <v>13</v>
      </c>
      <c r="D301" s="40">
        <v>1994</v>
      </c>
      <c r="E301" s="4" t="s">
        <v>78</v>
      </c>
      <c r="F301" s="14">
        <v>24471</v>
      </c>
      <c r="G301" s="21" t="b">
        <f t="shared" si="71"/>
        <v>0</v>
      </c>
      <c r="H301" s="14"/>
      <c r="I301" s="21"/>
      <c r="J301" s="5">
        <v>4645</v>
      </c>
      <c r="K301" s="21" t="b">
        <f t="shared" si="72"/>
        <v>0</v>
      </c>
      <c r="L301" s="5">
        <v>13914</v>
      </c>
      <c r="M301" s="21" t="b">
        <f t="shared" si="73"/>
        <v>0</v>
      </c>
      <c r="N301" s="5">
        <v>11614</v>
      </c>
      <c r="O301" s="21" t="str">
        <f t="shared" si="74"/>
        <v>Q</v>
      </c>
      <c r="P301" s="5">
        <v>11735</v>
      </c>
      <c r="Q301" s="21" t="b">
        <f t="shared" si="75"/>
        <v>0</v>
      </c>
      <c r="R301" s="14">
        <v>30810</v>
      </c>
      <c r="S301" s="21" t="b">
        <f t="shared" si="76"/>
        <v>0</v>
      </c>
    </row>
    <row r="302" spans="1:72" s="19" customFormat="1">
      <c r="A302" s="6" t="s">
        <v>1063</v>
      </c>
      <c r="B302" s="6" t="s">
        <v>709</v>
      </c>
      <c r="C302" s="4" t="s">
        <v>1108</v>
      </c>
      <c r="D302" s="10">
        <v>1965</v>
      </c>
      <c r="E302" s="4" t="s">
        <v>79</v>
      </c>
      <c r="F302" s="14">
        <v>40079</v>
      </c>
      <c r="G302" s="21" t="b">
        <f t="shared" si="71"/>
        <v>0</v>
      </c>
      <c r="H302" s="14"/>
      <c r="I302" s="4"/>
      <c r="J302" s="5">
        <v>5786</v>
      </c>
      <c r="K302" s="21" t="b">
        <f t="shared" si="72"/>
        <v>0</v>
      </c>
      <c r="L302" s="14">
        <v>21070</v>
      </c>
      <c r="M302" s="21" t="b">
        <f t="shared" si="73"/>
        <v>0</v>
      </c>
      <c r="N302" s="14">
        <v>15223</v>
      </c>
      <c r="O302" s="21" t="b">
        <f t="shared" si="74"/>
        <v>0</v>
      </c>
      <c r="P302" s="5">
        <v>14613</v>
      </c>
      <c r="Q302" s="21" t="b">
        <f t="shared" si="75"/>
        <v>0</v>
      </c>
      <c r="R302" s="5">
        <v>42258</v>
      </c>
      <c r="S302" s="21" t="b">
        <f t="shared" si="76"/>
        <v>0</v>
      </c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</row>
    <row r="303" spans="1:72" s="19" customFormat="1">
      <c r="A303" s="26" t="s">
        <v>471</v>
      </c>
      <c r="B303" s="26" t="s">
        <v>472</v>
      </c>
      <c r="C303" s="4" t="s">
        <v>61</v>
      </c>
      <c r="D303" s="40">
        <v>2001</v>
      </c>
      <c r="E303" s="4" t="s">
        <v>277</v>
      </c>
      <c r="F303" s="14"/>
      <c r="G303" s="21" t="b">
        <f t="shared" si="71"/>
        <v>0</v>
      </c>
      <c r="H303" s="14"/>
      <c r="I303" s="21"/>
      <c r="J303" s="5">
        <v>12528</v>
      </c>
      <c r="K303" s="21" t="b">
        <f t="shared" si="72"/>
        <v>0</v>
      </c>
      <c r="L303" s="5"/>
      <c r="M303" s="21" t="b">
        <f t="shared" si="73"/>
        <v>0</v>
      </c>
      <c r="N303" s="5">
        <v>15371</v>
      </c>
      <c r="O303" s="21" t="b">
        <f t="shared" si="74"/>
        <v>0</v>
      </c>
      <c r="P303" s="5">
        <v>12659</v>
      </c>
      <c r="Q303" s="21" t="b">
        <f t="shared" si="75"/>
        <v>0</v>
      </c>
      <c r="R303" s="14"/>
      <c r="S303" s="21" t="b">
        <f t="shared" si="76"/>
        <v>0</v>
      </c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1:72" s="19" customFormat="1">
      <c r="A304" s="26" t="s">
        <v>465</v>
      </c>
      <c r="B304" s="26" t="s">
        <v>466</v>
      </c>
      <c r="C304" s="4" t="s">
        <v>61</v>
      </c>
      <c r="D304" s="40">
        <v>2001</v>
      </c>
      <c r="E304" s="4" t="s">
        <v>277</v>
      </c>
      <c r="F304" s="14"/>
      <c r="G304" s="21" t="b">
        <f t="shared" si="71"/>
        <v>0</v>
      </c>
      <c r="H304" s="14"/>
      <c r="I304" s="21"/>
      <c r="J304" s="5">
        <v>21660</v>
      </c>
      <c r="K304" s="21" t="b">
        <f t="shared" si="72"/>
        <v>0</v>
      </c>
      <c r="L304" s="5"/>
      <c r="M304" s="21" t="b">
        <f t="shared" si="73"/>
        <v>0</v>
      </c>
      <c r="N304" s="5">
        <v>21719</v>
      </c>
      <c r="O304" s="21" t="b">
        <f t="shared" si="74"/>
        <v>0</v>
      </c>
      <c r="P304" s="5">
        <v>14359</v>
      </c>
      <c r="Q304" s="21" t="b">
        <f t="shared" si="75"/>
        <v>0</v>
      </c>
      <c r="R304" s="14"/>
      <c r="S304" s="21" t="b">
        <f t="shared" si="76"/>
        <v>0</v>
      </c>
    </row>
    <row r="305" spans="1:254" s="19" customFormat="1">
      <c r="A305" s="26" t="s">
        <v>467</v>
      </c>
      <c r="B305" s="26" t="s">
        <v>468</v>
      </c>
      <c r="C305" s="4" t="s">
        <v>61</v>
      </c>
      <c r="D305" s="40">
        <v>2001</v>
      </c>
      <c r="E305" s="4" t="s">
        <v>277</v>
      </c>
      <c r="F305" s="14"/>
      <c r="G305" s="21" t="b">
        <f t="shared" si="71"/>
        <v>0</v>
      </c>
      <c r="H305" s="14"/>
      <c r="I305" s="21"/>
      <c r="J305" s="5">
        <v>4993</v>
      </c>
      <c r="K305" s="21" t="b">
        <f t="shared" si="72"/>
        <v>0</v>
      </c>
      <c r="L305" s="5"/>
      <c r="M305" s="21" t="b">
        <f t="shared" si="73"/>
        <v>0</v>
      </c>
      <c r="N305" s="5">
        <v>12790</v>
      </c>
      <c r="O305" s="21" t="b">
        <f t="shared" si="74"/>
        <v>0</v>
      </c>
      <c r="P305" s="5">
        <v>10954</v>
      </c>
      <c r="Q305" s="21" t="b">
        <f t="shared" si="75"/>
        <v>0</v>
      </c>
      <c r="R305" s="14"/>
      <c r="S305" s="21" t="b">
        <f t="shared" si="76"/>
        <v>0</v>
      </c>
    </row>
    <row r="306" spans="1:254" s="19" customFormat="1">
      <c r="A306" s="26" t="s">
        <v>473</v>
      </c>
      <c r="B306" s="26" t="s">
        <v>474</v>
      </c>
      <c r="C306" s="4" t="s">
        <v>61</v>
      </c>
      <c r="D306" s="40">
        <v>2001</v>
      </c>
      <c r="E306" s="4" t="s">
        <v>277</v>
      </c>
      <c r="F306" s="14"/>
      <c r="G306" s="21" t="b">
        <f t="shared" si="71"/>
        <v>0</v>
      </c>
      <c r="H306" s="14"/>
      <c r="I306" s="21"/>
      <c r="J306" s="5">
        <v>10711</v>
      </c>
      <c r="K306" s="21" t="b">
        <f t="shared" si="72"/>
        <v>0</v>
      </c>
      <c r="L306" s="5"/>
      <c r="M306" s="21" t="b">
        <f t="shared" si="73"/>
        <v>0</v>
      </c>
      <c r="N306" s="5">
        <v>14956</v>
      </c>
      <c r="O306" s="21" t="b">
        <f t="shared" si="74"/>
        <v>0</v>
      </c>
      <c r="P306" s="5">
        <v>13038</v>
      </c>
      <c r="Q306" s="21" t="b">
        <f t="shared" si="75"/>
        <v>0</v>
      </c>
      <c r="R306" s="14"/>
      <c r="S306" s="21" t="b">
        <f t="shared" si="76"/>
        <v>0</v>
      </c>
    </row>
    <row r="307" spans="1:254" s="19" customFormat="1">
      <c r="A307" s="26" t="s">
        <v>469</v>
      </c>
      <c r="B307" s="26" t="s">
        <v>470</v>
      </c>
      <c r="C307" s="4" t="s">
        <v>61</v>
      </c>
      <c r="D307" s="40">
        <v>2001</v>
      </c>
      <c r="E307" s="4" t="s">
        <v>277</v>
      </c>
      <c r="F307" s="14"/>
      <c r="G307" s="21" t="b">
        <f t="shared" si="71"/>
        <v>0</v>
      </c>
      <c r="H307" s="14"/>
      <c r="I307" s="21"/>
      <c r="J307" s="5">
        <v>10953</v>
      </c>
      <c r="K307" s="21" t="b">
        <f t="shared" si="72"/>
        <v>0</v>
      </c>
      <c r="L307" s="5"/>
      <c r="M307" s="21" t="b">
        <f t="shared" si="73"/>
        <v>0</v>
      </c>
      <c r="N307" s="5">
        <v>15543</v>
      </c>
      <c r="O307" s="21" t="b">
        <f t="shared" si="74"/>
        <v>0</v>
      </c>
      <c r="P307" s="5">
        <v>13693</v>
      </c>
      <c r="Q307" s="21" t="b">
        <f t="shared" si="75"/>
        <v>0</v>
      </c>
      <c r="R307" s="14"/>
      <c r="S307" s="21" t="b">
        <f t="shared" si="76"/>
        <v>0</v>
      </c>
    </row>
    <row r="308" spans="1:254" s="19" customFormat="1">
      <c r="A308" s="3" t="s">
        <v>212</v>
      </c>
      <c r="B308" s="3" t="s">
        <v>213</v>
      </c>
      <c r="C308" s="10" t="s">
        <v>33</v>
      </c>
      <c r="D308" s="7">
        <v>2002</v>
      </c>
      <c r="E308" s="4" t="s">
        <v>277</v>
      </c>
      <c r="F308" s="14">
        <v>31944</v>
      </c>
      <c r="G308" s="21" t="b">
        <f t="shared" si="71"/>
        <v>0</v>
      </c>
      <c r="H308" s="14"/>
      <c r="I308" s="21"/>
      <c r="J308" s="5">
        <v>5725</v>
      </c>
      <c r="K308" s="21" t="b">
        <f t="shared" si="72"/>
        <v>0</v>
      </c>
      <c r="L308" s="5"/>
      <c r="M308" s="21" t="b">
        <f t="shared" si="73"/>
        <v>0</v>
      </c>
      <c r="N308" s="5">
        <v>12671</v>
      </c>
      <c r="O308" s="21" t="b">
        <f t="shared" si="74"/>
        <v>0</v>
      </c>
      <c r="P308" s="5">
        <v>11271</v>
      </c>
      <c r="Q308" s="21" t="b">
        <f t="shared" si="75"/>
        <v>0</v>
      </c>
      <c r="R308" s="14"/>
      <c r="S308" s="21" t="b">
        <f t="shared" si="76"/>
        <v>0</v>
      </c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1:254" s="19" customFormat="1" ht="16.5">
      <c r="A309" s="27" t="s">
        <v>240</v>
      </c>
      <c r="B309" s="24" t="s">
        <v>88</v>
      </c>
      <c r="C309" s="10" t="s">
        <v>33</v>
      </c>
      <c r="D309" s="40">
        <v>1998</v>
      </c>
      <c r="E309" s="4" t="s">
        <v>76</v>
      </c>
      <c r="F309" s="14">
        <v>30721</v>
      </c>
      <c r="G309" s="21" t="b">
        <f t="shared" si="71"/>
        <v>0</v>
      </c>
      <c r="H309" s="28"/>
      <c r="I309" s="21"/>
      <c r="J309" s="28">
        <v>5031</v>
      </c>
      <c r="K309" s="21" t="str">
        <f t="shared" si="72"/>
        <v>Q</v>
      </c>
      <c r="L309" s="5">
        <v>14577</v>
      </c>
      <c r="M309" s="21" t="str">
        <f t="shared" si="73"/>
        <v>Q</v>
      </c>
      <c r="N309" s="5">
        <v>12929</v>
      </c>
      <c r="O309" s="21" t="str">
        <f t="shared" si="74"/>
        <v>Q</v>
      </c>
      <c r="P309" s="5">
        <v>12381</v>
      </c>
      <c r="Q309" s="21" t="str">
        <f t="shared" si="75"/>
        <v>Q</v>
      </c>
      <c r="R309" s="29">
        <v>32064</v>
      </c>
      <c r="S309" s="21" t="str">
        <f t="shared" si="76"/>
        <v>Q</v>
      </c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48"/>
      <c r="AM309" s="48"/>
      <c r="AN309" s="48"/>
      <c r="AO309" s="48"/>
      <c r="AP309" s="48"/>
      <c r="AQ309" s="48"/>
      <c r="AR309" s="48"/>
      <c r="AS309" s="48"/>
      <c r="AT309" s="48"/>
      <c r="AU309" s="48"/>
      <c r="AV309" s="48"/>
      <c r="AW309" s="48"/>
      <c r="AX309" s="48"/>
      <c r="AY309" s="48"/>
      <c r="AZ309" s="48"/>
      <c r="BA309" s="48"/>
      <c r="BB309" s="48"/>
      <c r="BC309" s="48"/>
      <c r="BD309" s="48"/>
      <c r="BE309" s="48"/>
      <c r="BF309" s="48"/>
      <c r="BG309" s="48"/>
      <c r="BH309" s="48"/>
      <c r="BI309" s="48"/>
      <c r="BJ309" s="48"/>
      <c r="BK309" s="48"/>
      <c r="BL309" s="48"/>
      <c r="BM309" s="48"/>
      <c r="BN309" s="48"/>
      <c r="BO309" s="48"/>
      <c r="BP309" s="48"/>
      <c r="BQ309" s="48"/>
      <c r="BR309" s="48"/>
      <c r="BS309" s="48"/>
      <c r="BT309" s="48"/>
    </row>
    <row r="310" spans="1:254" s="19" customFormat="1">
      <c r="A310" s="26" t="s">
        <v>246</v>
      </c>
      <c r="B310" s="26" t="s">
        <v>86</v>
      </c>
      <c r="C310" s="4" t="s">
        <v>33</v>
      </c>
      <c r="D310" s="7">
        <v>1997</v>
      </c>
      <c r="E310" s="4" t="s">
        <v>76</v>
      </c>
      <c r="F310" s="14">
        <v>32395</v>
      </c>
      <c r="G310" s="21" t="b">
        <f t="shared" ref="G310:G328" si="77">IF(AND(E310="Sénior",F310&lt;=24096,F310&gt;1),"Q",IF(AND(E310="Junior",F310&lt;=24800,F310&gt;1),"Q",IF(AND(E310="Cadette",F310&lt;=25357,F310&gt;1),"Q",IF(AND(E310="Minime",F310&lt;=30830,F310&gt;1),"Q"))))</f>
        <v>0</v>
      </c>
      <c r="H310" s="14"/>
      <c r="I310" s="21"/>
      <c r="J310" s="28">
        <v>5408</v>
      </c>
      <c r="K310" s="21" t="b">
        <f t="shared" ref="K310:K328" si="78">IF(AND(E310="Sénior",J310&lt;=4639,J310&gt;1),"Q",IF(AND(E310="Junior",J310&lt;=4900,J310&gt;1),"Q",IF(AND(E310="Cadette",J310&lt;=5142,J310&gt;1),"Q",IF(AND(E310="Minime",J310&lt;=5447,J310&gt;1),"Q"))))</f>
        <v>0</v>
      </c>
      <c r="L310" s="5"/>
      <c r="M310" s="21" t="b">
        <f t="shared" ref="M310:M328" si="79">IF(AND(E310="Sénior",L310&lt;=13803,L310&gt;1),"Q",IF(AND(E310="Junior",L310&lt;=14300,L310&gt;1),"Q",IF(AND(E310="Cadette",L310&lt;=15017,L310&gt;1),"Q",IF(AND(E310="Minime",L310&lt;=20000,L310&gt;1),"Q"))))</f>
        <v>0</v>
      </c>
      <c r="N310" s="5"/>
      <c r="O310" s="21" t="b">
        <f t="shared" ref="O310:O328" si="80">IF(AND(E310="Sénior",N310&lt;=11803,N310&gt;1),"Q",IF(AND(E310="Junior",N310&lt;=12200,N310&gt;1),"Q",IF(AND(E310="Cadette",N310&lt;=13104,N310&gt;1),"Q",IF(AND(E310="Minime",N310&lt;=13857,N310&gt;1),"Q"))))</f>
        <v>0</v>
      </c>
      <c r="P310" s="5"/>
      <c r="Q310" s="21" t="b">
        <f t="shared" ref="Q310:Q328" si="81">IF(AND(E310="Sénior",P310&lt;=11583,P310&gt;1),"Q",IF(AND(E310="Junior",P310&lt;=11900,P310&gt;1),"Q",IF(AND(E310="Cadette",P310&lt;=12408,P310&gt;1),"Q",IF(AND(E310="Minime",P310&lt;=13052,P310&gt;1),"Q"))))</f>
        <v>0</v>
      </c>
      <c r="R310" s="14"/>
      <c r="S310" s="21" t="b">
        <f t="shared" ref="S310:S328" si="82">IF(AND(E310="Sénior",R310&lt;=30790,R310&gt;1),"Q",IF(AND(E310="Junior",R310&lt;=31500,R310&gt;1),"Q",IF(AND(E310="Cadette",R310&lt;=32198,R310&gt;1),"Q",IF(AND(E310="Minime",R310&lt;=34276,R310&gt;1),"Q"))))</f>
        <v>0</v>
      </c>
      <c r="T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</row>
    <row r="311" spans="1:254" s="19" customFormat="1">
      <c r="A311" s="3" t="s">
        <v>207</v>
      </c>
      <c r="B311" s="3" t="s">
        <v>208</v>
      </c>
      <c r="C311" s="10" t="s">
        <v>33</v>
      </c>
      <c r="D311" s="7">
        <v>2001</v>
      </c>
      <c r="E311" s="4" t="s">
        <v>277</v>
      </c>
      <c r="F311" s="14">
        <v>32174</v>
      </c>
      <c r="G311" s="21" t="b">
        <f t="shared" si="77"/>
        <v>0</v>
      </c>
      <c r="H311" s="14"/>
      <c r="I311" s="21"/>
      <c r="J311" s="5">
        <v>5122</v>
      </c>
      <c r="K311" s="21" t="b">
        <f t="shared" si="78"/>
        <v>0</v>
      </c>
      <c r="L311" s="5"/>
      <c r="M311" s="21" t="b">
        <f t="shared" si="79"/>
        <v>0</v>
      </c>
      <c r="N311" s="5">
        <v>13003</v>
      </c>
      <c r="O311" s="21" t="b">
        <f t="shared" si="80"/>
        <v>0</v>
      </c>
      <c r="P311" s="5">
        <v>11248</v>
      </c>
      <c r="Q311" s="21" t="b">
        <f t="shared" si="81"/>
        <v>0</v>
      </c>
      <c r="R311" s="14"/>
      <c r="S311" s="21" t="b">
        <f t="shared" si="82"/>
        <v>0</v>
      </c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spans="1:254" s="19" customFormat="1">
      <c r="A312" s="26" t="s">
        <v>204</v>
      </c>
      <c r="B312" s="26" t="s">
        <v>98</v>
      </c>
      <c r="C312" s="10" t="s">
        <v>33</v>
      </c>
      <c r="D312" s="40">
        <v>2002</v>
      </c>
      <c r="E312" s="4" t="s">
        <v>277</v>
      </c>
      <c r="F312" s="14">
        <v>31031</v>
      </c>
      <c r="G312" s="21" t="b">
        <f t="shared" si="77"/>
        <v>0</v>
      </c>
      <c r="H312" s="14"/>
      <c r="I312" s="21"/>
      <c r="J312" s="5">
        <v>4776</v>
      </c>
      <c r="K312" s="21" t="b">
        <f t="shared" si="78"/>
        <v>0</v>
      </c>
      <c r="L312" s="5"/>
      <c r="M312" s="21" t="b">
        <f t="shared" si="79"/>
        <v>0</v>
      </c>
      <c r="N312" s="5">
        <v>11796</v>
      </c>
      <c r="O312" s="21" t="b">
        <f t="shared" si="80"/>
        <v>0</v>
      </c>
      <c r="P312" s="5">
        <v>10646</v>
      </c>
      <c r="Q312" s="21" t="b">
        <f t="shared" si="81"/>
        <v>0</v>
      </c>
      <c r="R312" s="14"/>
      <c r="S312" s="21" t="b">
        <f t="shared" si="82"/>
        <v>0</v>
      </c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1:254" s="19" customFormat="1">
      <c r="A313" s="3" t="s">
        <v>186</v>
      </c>
      <c r="B313" s="3" t="s">
        <v>187</v>
      </c>
      <c r="C313" s="10" t="s">
        <v>33</v>
      </c>
      <c r="D313" s="7">
        <v>2004</v>
      </c>
      <c r="E313" s="40" t="s">
        <v>276</v>
      </c>
      <c r="F313" s="14"/>
      <c r="G313" s="21" t="b">
        <f t="shared" si="77"/>
        <v>0</v>
      </c>
      <c r="H313" s="14">
        <v>21752</v>
      </c>
      <c r="I313" s="21"/>
      <c r="J313" s="5">
        <v>5513</v>
      </c>
      <c r="K313" s="21" t="b">
        <f t="shared" si="78"/>
        <v>0</v>
      </c>
      <c r="L313" s="5"/>
      <c r="M313" s="21" t="b">
        <f t="shared" si="79"/>
        <v>0</v>
      </c>
      <c r="N313" s="5"/>
      <c r="O313" s="21" t="b">
        <f t="shared" si="80"/>
        <v>0</v>
      </c>
      <c r="P313" s="5">
        <v>13172</v>
      </c>
      <c r="Q313" s="21" t="b">
        <f t="shared" si="81"/>
        <v>0</v>
      </c>
      <c r="R313" s="14"/>
      <c r="S313" s="21" t="b">
        <f t="shared" si="82"/>
        <v>0</v>
      </c>
    </row>
    <row r="314" spans="1:254" s="19" customFormat="1">
      <c r="A314" s="26" t="s">
        <v>238</v>
      </c>
      <c r="B314" s="26" t="s">
        <v>239</v>
      </c>
      <c r="C314" s="10" t="s">
        <v>33</v>
      </c>
      <c r="D314" s="7">
        <v>1997</v>
      </c>
      <c r="E314" s="4" t="s">
        <v>76</v>
      </c>
      <c r="F314" s="14">
        <v>24141</v>
      </c>
      <c r="G314" s="21" t="str">
        <f t="shared" si="77"/>
        <v>Q</v>
      </c>
      <c r="H314" s="14"/>
      <c r="I314" s="21"/>
      <c r="J314" s="5">
        <v>4687</v>
      </c>
      <c r="K314" s="21" t="str">
        <f t="shared" si="78"/>
        <v>Q</v>
      </c>
      <c r="L314" s="5"/>
      <c r="M314" s="21" t="b">
        <f t="shared" si="79"/>
        <v>0</v>
      </c>
      <c r="N314" s="5">
        <v>12052</v>
      </c>
      <c r="O314" s="21" t="str">
        <f t="shared" si="80"/>
        <v>Q</v>
      </c>
      <c r="P314" s="5">
        <v>11333</v>
      </c>
      <c r="Q314" s="21" t="str">
        <f t="shared" si="81"/>
        <v>Q</v>
      </c>
      <c r="R314" s="14">
        <v>30884</v>
      </c>
      <c r="S314" s="21" t="str">
        <f t="shared" si="82"/>
        <v>Q</v>
      </c>
      <c r="T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</row>
    <row r="315" spans="1:254" s="19" customFormat="1">
      <c r="A315" s="3" t="s">
        <v>177</v>
      </c>
      <c r="B315" s="3" t="s">
        <v>178</v>
      </c>
      <c r="C315" s="10" t="s">
        <v>33</v>
      </c>
      <c r="D315" s="7">
        <v>2003</v>
      </c>
      <c r="E315" s="40" t="s">
        <v>276</v>
      </c>
      <c r="F315" s="14"/>
      <c r="G315" s="21" t="b">
        <f t="shared" si="77"/>
        <v>0</v>
      </c>
      <c r="H315" s="14">
        <v>13391</v>
      </c>
      <c r="I315" s="21"/>
      <c r="J315" s="5">
        <v>4868</v>
      </c>
      <c r="K315" s="21" t="b">
        <f t="shared" si="78"/>
        <v>0</v>
      </c>
      <c r="L315" s="5"/>
      <c r="M315" s="21" t="b">
        <f t="shared" si="79"/>
        <v>0</v>
      </c>
      <c r="N315" s="5"/>
      <c r="O315" s="21" t="b">
        <f t="shared" si="80"/>
        <v>0</v>
      </c>
      <c r="P315" s="5">
        <v>11556</v>
      </c>
      <c r="Q315" s="21" t="b">
        <f t="shared" si="81"/>
        <v>0</v>
      </c>
      <c r="R315" s="14"/>
      <c r="S315" s="21" t="b">
        <f t="shared" si="82"/>
        <v>0</v>
      </c>
      <c r="T315" s="45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47"/>
      <c r="AM315" s="47"/>
      <c r="AN315" s="47"/>
      <c r="AO315" s="47"/>
      <c r="AP315" s="47"/>
      <c r="AQ315" s="47"/>
      <c r="AR315" s="47"/>
      <c r="AS315" s="47"/>
      <c r="AT315" s="47"/>
      <c r="AU315" s="47"/>
      <c r="AV315" s="47"/>
      <c r="AW315" s="47"/>
      <c r="AX315" s="47"/>
      <c r="AY315" s="47"/>
      <c r="AZ315" s="47"/>
      <c r="BA315" s="47"/>
      <c r="BB315" s="47"/>
      <c r="BC315" s="47"/>
      <c r="BD315" s="47"/>
      <c r="BE315" s="47"/>
      <c r="BF315" s="47"/>
      <c r="BG315" s="47"/>
      <c r="BH315" s="47"/>
      <c r="BI315" s="47"/>
      <c r="BJ315" s="47"/>
      <c r="BK315" s="47"/>
      <c r="BL315" s="47"/>
      <c r="BM315" s="47"/>
      <c r="BN315" s="47"/>
      <c r="BO315" s="47"/>
      <c r="BP315" s="47"/>
      <c r="BQ315" s="47"/>
      <c r="BR315" s="47"/>
      <c r="BS315" s="47"/>
      <c r="BT315" s="47"/>
    </row>
    <row r="316" spans="1:254" s="19" customFormat="1">
      <c r="A316" s="26" t="s">
        <v>193</v>
      </c>
      <c r="B316" s="26" t="s">
        <v>194</v>
      </c>
      <c r="C316" s="10" t="s">
        <v>33</v>
      </c>
      <c r="D316" s="40">
        <v>2004</v>
      </c>
      <c r="E316" s="40" t="s">
        <v>276</v>
      </c>
      <c r="F316" s="14"/>
      <c r="G316" s="21" t="b">
        <f t="shared" si="77"/>
        <v>0</v>
      </c>
      <c r="H316" s="14"/>
      <c r="I316" s="21"/>
      <c r="J316" s="5">
        <v>10643</v>
      </c>
      <c r="K316" s="21" t="b">
        <f t="shared" si="78"/>
        <v>0</v>
      </c>
      <c r="L316" s="5"/>
      <c r="M316" s="21" t="b">
        <f t="shared" si="79"/>
        <v>0</v>
      </c>
      <c r="N316" s="5"/>
      <c r="O316" s="21" t="b">
        <f t="shared" si="80"/>
        <v>0</v>
      </c>
      <c r="P316" s="5">
        <v>14490</v>
      </c>
      <c r="Q316" s="21" t="b">
        <f t="shared" si="81"/>
        <v>0</v>
      </c>
      <c r="R316" s="14"/>
      <c r="S316" s="21" t="b">
        <f t="shared" si="82"/>
        <v>0</v>
      </c>
    </row>
    <row r="317" spans="1:254" s="19" customFormat="1" ht="16.5">
      <c r="A317" s="26" t="s">
        <v>234</v>
      </c>
      <c r="B317" s="26" t="s">
        <v>235</v>
      </c>
      <c r="C317" s="4" t="s">
        <v>33</v>
      </c>
      <c r="D317" s="40">
        <v>2000</v>
      </c>
      <c r="E317" s="4" t="s">
        <v>75</v>
      </c>
      <c r="F317" s="14">
        <v>31950</v>
      </c>
      <c r="G317" s="21" t="b">
        <f t="shared" si="77"/>
        <v>0</v>
      </c>
      <c r="H317" s="14"/>
      <c r="I317" s="21"/>
      <c r="J317" s="5">
        <v>5838</v>
      </c>
      <c r="K317" s="21" t="b">
        <f t="shared" si="78"/>
        <v>0</v>
      </c>
      <c r="L317" s="5"/>
      <c r="M317" s="21" t="b">
        <f t="shared" si="79"/>
        <v>0</v>
      </c>
      <c r="N317" s="5">
        <v>12959</v>
      </c>
      <c r="O317" s="21" t="str">
        <f t="shared" si="80"/>
        <v>Q</v>
      </c>
      <c r="P317" s="5">
        <v>13670</v>
      </c>
      <c r="Q317" s="21" t="b">
        <f t="shared" si="81"/>
        <v>0</v>
      </c>
      <c r="R317" s="29">
        <v>35102</v>
      </c>
      <c r="S317" s="21" t="b">
        <f t="shared" si="82"/>
        <v>0</v>
      </c>
    </row>
    <row r="318" spans="1:254" s="18" customFormat="1">
      <c r="A318" s="26" t="s">
        <v>479</v>
      </c>
      <c r="B318" s="26" t="s">
        <v>206</v>
      </c>
      <c r="C318" s="4" t="s">
        <v>29</v>
      </c>
      <c r="D318" s="40">
        <v>2000</v>
      </c>
      <c r="E318" s="4" t="s">
        <v>75</v>
      </c>
      <c r="F318" s="14">
        <v>25022</v>
      </c>
      <c r="G318" s="21" t="str">
        <f t="shared" si="77"/>
        <v>Q</v>
      </c>
      <c r="H318" s="14"/>
      <c r="I318" s="21"/>
      <c r="J318" s="5">
        <v>5432</v>
      </c>
      <c r="K318" s="21" t="str">
        <f t="shared" si="78"/>
        <v>Q</v>
      </c>
      <c r="L318" s="5">
        <v>20078</v>
      </c>
      <c r="M318" s="21" t="b">
        <f t="shared" si="79"/>
        <v>0</v>
      </c>
      <c r="N318" s="5">
        <v>12688</v>
      </c>
      <c r="O318" s="21" t="str">
        <f t="shared" si="80"/>
        <v>Q</v>
      </c>
      <c r="P318" s="5">
        <v>11769</v>
      </c>
      <c r="Q318" s="21" t="str">
        <f t="shared" si="81"/>
        <v>Q</v>
      </c>
      <c r="R318" s="14">
        <v>32401</v>
      </c>
      <c r="S318" s="21" t="str">
        <f t="shared" si="82"/>
        <v>Q</v>
      </c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19"/>
      <c r="BJ318" s="19"/>
      <c r="BK318" s="19"/>
      <c r="BL318" s="19"/>
      <c r="BM318" s="19"/>
      <c r="BN318" s="19"/>
      <c r="BO318" s="19"/>
      <c r="BP318" s="19"/>
      <c r="BQ318" s="19"/>
      <c r="BR318" s="19"/>
      <c r="BS318" s="19"/>
      <c r="BT318" s="19"/>
      <c r="BU318" s="19"/>
      <c r="BV318" s="19"/>
      <c r="BW318" s="19"/>
      <c r="BX318" s="19"/>
      <c r="BY318" s="19"/>
      <c r="BZ318" s="19"/>
      <c r="CA318" s="19"/>
      <c r="CB318" s="19"/>
      <c r="CC318" s="19"/>
      <c r="CD318" s="19"/>
      <c r="CE318" s="19"/>
      <c r="CF318" s="19"/>
      <c r="CG318" s="19"/>
      <c r="CH318" s="19"/>
      <c r="CI318" s="19"/>
      <c r="CJ318" s="19"/>
      <c r="CK318" s="19"/>
      <c r="CL318" s="19"/>
      <c r="CM318" s="19"/>
      <c r="CN318" s="19"/>
      <c r="CO318" s="19"/>
      <c r="CP318" s="19"/>
      <c r="CQ318" s="19"/>
      <c r="CR318" s="19"/>
      <c r="CS318" s="19"/>
      <c r="CT318" s="19"/>
      <c r="CU318" s="19"/>
      <c r="CV318" s="19"/>
      <c r="CW318" s="19"/>
      <c r="CX318" s="19"/>
      <c r="CY318" s="19"/>
      <c r="CZ318" s="19"/>
      <c r="DA318" s="19"/>
      <c r="DB318" s="19"/>
      <c r="DC318" s="19"/>
      <c r="DD318" s="19"/>
      <c r="DE318" s="19"/>
      <c r="DF318" s="19"/>
      <c r="DG318" s="19"/>
      <c r="DH318" s="19"/>
      <c r="DI318" s="19"/>
      <c r="DJ318" s="19"/>
      <c r="DK318" s="19"/>
      <c r="DL318" s="19"/>
      <c r="DM318" s="19"/>
      <c r="DN318" s="19"/>
      <c r="DO318" s="19"/>
      <c r="DP318" s="19"/>
      <c r="DQ318" s="19"/>
      <c r="DR318" s="19"/>
      <c r="DS318" s="19"/>
      <c r="DT318" s="19"/>
      <c r="DU318" s="19"/>
      <c r="DV318" s="19"/>
      <c r="DW318" s="19"/>
      <c r="DX318" s="19"/>
      <c r="DY318" s="19"/>
      <c r="DZ318" s="19"/>
      <c r="EA318" s="19"/>
      <c r="EB318" s="19"/>
      <c r="EC318" s="19"/>
      <c r="ED318" s="19"/>
      <c r="EE318" s="19"/>
      <c r="EF318" s="19"/>
      <c r="EG318" s="19"/>
      <c r="EH318" s="19"/>
      <c r="EI318" s="19"/>
      <c r="EJ318" s="19"/>
      <c r="EK318" s="19"/>
      <c r="EL318" s="19"/>
      <c r="EM318" s="19"/>
      <c r="EN318" s="19"/>
      <c r="EO318" s="19"/>
      <c r="EP318" s="19"/>
      <c r="EQ318" s="19"/>
      <c r="ER318" s="19"/>
      <c r="ES318" s="19"/>
      <c r="ET318" s="19"/>
      <c r="EU318" s="19"/>
      <c r="EV318" s="19"/>
      <c r="EW318" s="19"/>
      <c r="EX318" s="19"/>
      <c r="EY318" s="19"/>
      <c r="EZ318" s="19"/>
      <c r="FA318" s="19"/>
      <c r="FB318" s="19"/>
      <c r="FC318" s="19"/>
      <c r="FD318" s="19"/>
      <c r="FE318" s="19"/>
      <c r="FF318" s="19"/>
      <c r="FG318" s="19"/>
      <c r="FH318" s="19"/>
      <c r="FI318" s="19"/>
      <c r="FJ318" s="19"/>
      <c r="FK318" s="19"/>
      <c r="FL318" s="19"/>
      <c r="FM318" s="19"/>
      <c r="FN318" s="19"/>
      <c r="FO318" s="19"/>
      <c r="FP318" s="19"/>
      <c r="FQ318" s="19"/>
      <c r="FR318" s="19"/>
      <c r="FS318" s="19"/>
      <c r="FT318" s="19"/>
      <c r="FU318" s="19"/>
      <c r="FV318" s="19"/>
      <c r="FW318" s="19"/>
      <c r="FX318" s="19"/>
      <c r="FY318" s="19"/>
      <c r="FZ318" s="19"/>
      <c r="GA318" s="19"/>
      <c r="GB318" s="19"/>
      <c r="GC318" s="19"/>
      <c r="GD318" s="19"/>
      <c r="GE318" s="19"/>
      <c r="GF318" s="19"/>
      <c r="GG318" s="19"/>
      <c r="GH318" s="19"/>
      <c r="GI318" s="19"/>
      <c r="GJ318" s="19"/>
      <c r="GK318" s="19"/>
      <c r="GL318" s="19"/>
      <c r="GM318" s="19"/>
      <c r="GN318" s="19"/>
      <c r="GO318" s="19"/>
      <c r="GP318" s="19"/>
      <c r="GQ318" s="19"/>
      <c r="GR318" s="19"/>
      <c r="GS318" s="19"/>
      <c r="GT318" s="19"/>
      <c r="GU318" s="19"/>
      <c r="GV318" s="19"/>
      <c r="GW318" s="19"/>
      <c r="GX318" s="19"/>
      <c r="GY318" s="19"/>
      <c r="GZ318" s="19"/>
      <c r="HA318" s="19"/>
      <c r="HB318" s="19"/>
      <c r="HC318" s="19"/>
      <c r="HD318" s="19"/>
      <c r="HE318" s="19"/>
      <c r="HF318" s="19"/>
      <c r="HG318" s="19"/>
      <c r="HH318" s="19"/>
      <c r="HI318" s="19"/>
      <c r="HJ318" s="19"/>
      <c r="HK318" s="19"/>
      <c r="HL318" s="19"/>
      <c r="HM318" s="19"/>
      <c r="HN318" s="19"/>
      <c r="HO318" s="19"/>
      <c r="HP318" s="19"/>
      <c r="HQ318" s="19"/>
      <c r="HR318" s="19"/>
      <c r="HS318" s="19"/>
      <c r="HT318" s="19"/>
      <c r="HU318" s="19"/>
      <c r="HV318" s="19"/>
      <c r="HW318" s="19"/>
      <c r="HX318" s="19"/>
      <c r="HY318" s="19"/>
      <c r="HZ318" s="19"/>
      <c r="IA318" s="19"/>
      <c r="IB318" s="19"/>
      <c r="IC318" s="19"/>
      <c r="ID318" s="19"/>
      <c r="IE318" s="19"/>
      <c r="IF318" s="19"/>
      <c r="IG318" s="19"/>
      <c r="IH318" s="19"/>
      <c r="II318" s="19"/>
      <c r="IJ318" s="19"/>
      <c r="IK318" s="19"/>
      <c r="IL318" s="19"/>
      <c r="IM318" s="19"/>
      <c r="IN318" s="19"/>
      <c r="IO318" s="19"/>
      <c r="IP318" s="19"/>
      <c r="IQ318" s="19"/>
      <c r="IR318" s="19"/>
      <c r="IS318" s="19"/>
      <c r="IT318" s="19"/>
    </row>
    <row r="319" spans="1:254" s="19" customFormat="1">
      <c r="A319" s="26" t="s">
        <v>479</v>
      </c>
      <c r="B319" s="26" t="s">
        <v>418</v>
      </c>
      <c r="C319" s="4" t="s">
        <v>29</v>
      </c>
      <c r="D319" s="40">
        <v>2002</v>
      </c>
      <c r="E319" s="4" t="s">
        <v>277</v>
      </c>
      <c r="F319" s="14"/>
      <c r="G319" s="21" t="b">
        <f t="shared" si="77"/>
        <v>0</v>
      </c>
      <c r="H319" s="14">
        <v>12230</v>
      </c>
      <c r="I319" s="21"/>
      <c r="J319" s="5">
        <v>5801</v>
      </c>
      <c r="K319" s="21" t="b">
        <f t="shared" si="78"/>
        <v>0</v>
      </c>
      <c r="L319" s="5"/>
      <c r="M319" s="21" t="b">
        <f t="shared" si="79"/>
        <v>0</v>
      </c>
      <c r="N319" s="5">
        <v>12514</v>
      </c>
      <c r="O319" s="21" t="b">
        <f t="shared" si="80"/>
        <v>0</v>
      </c>
      <c r="P319" s="5">
        <v>11193</v>
      </c>
      <c r="Q319" s="21" t="b">
        <f t="shared" si="81"/>
        <v>0</v>
      </c>
      <c r="R319" s="14"/>
      <c r="S319" s="21" t="b">
        <f t="shared" si="82"/>
        <v>0</v>
      </c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BU319" s="18"/>
      <c r="BV319" s="18"/>
      <c r="BW319" s="18"/>
      <c r="BX319" s="18"/>
      <c r="BY319" s="18"/>
      <c r="BZ319" s="18"/>
      <c r="CA319" s="18"/>
      <c r="CB319" s="18"/>
      <c r="CC319" s="18"/>
      <c r="CD319" s="18"/>
      <c r="CE319" s="18"/>
      <c r="CF319" s="18"/>
      <c r="CG319" s="18"/>
      <c r="CH319" s="18"/>
      <c r="CI319" s="18"/>
      <c r="CJ319" s="18"/>
      <c r="CK319" s="18"/>
      <c r="CL319" s="18"/>
      <c r="CM319" s="18"/>
      <c r="CN319" s="18"/>
      <c r="CO319" s="18"/>
      <c r="CP319" s="18"/>
      <c r="CQ319" s="18"/>
      <c r="CR319" s="18"/>
      <c r="CS319" s="18"/>
      <c r="CT319" s="18"/>
      <c r="CU319" s="18"/>
      <c r="CV319" s="18"/>
      <c r="CW319" s="18"/>
      <c r="CX319" s="18"/>
      <c r="CY319" s="18"/>
      <c r="CZ319" s="18"/>
      <c r="DA319" s="18"/>
      <c r="DB319" s="18"/>
      <c r="DC319" s="18"/>
      <c r="DD319" s="18"/>
      <c r="DE319" s="18"/>
      <c r="DF319" s="18"/>
      <c r="DG319" s="18"/>
      <c r="DH319" s="18"/>
      <c r="DI319" s="18"/>
      <c r="DJ319" s="18"/>
      <c r="DK319" s="18"/>
      <c r="DL319" s="18"/>
      <c r="DM319" s="18"/>
      <c r="DN319" s="18"/>
      <c r="DO319" s="18"/>
      <c r="DP319" s="18"/>
      <c r="DQ319" s="18"/>
      <c r="DR319" s="18"/>
      <c r="DS319" s="18"/>
      <c r="DT319" s="18"/>
      <c r="DU319" s="18"/>
      <c r="DV319" s="18"/>
      <c r="DW319" s="18"/>
      <c r="DX319" s="18"/>
      <c r="DY319" s="18"/>
      <c r="DZ319" s="18"/>
      <c r="EA319" s="18"/>
      <c r="EB319" s="18"/>
      <c r="EC319" s="18"/>
      <c r="ED319" s="18"/>
      <c r="EE319" s="18"/>
      <c r="EF319" s="18"/>
      <c r="EG319" s="18"/>
      <c r="EH319" s="18"/>
      <c r="EI319" s="18"/>
      <c r="EJ319" s="18"/>
      <c r="EK319" s="18"/>
      <c r="EL319" s="18"/>
      <c r="EM319" s="18"/>
      <c r="EN319" s="18"/>
      <c r="EO319" s="18"/>
      <c r="EP319" s="18"/>
      <c r="EQ319" s="18"/>
      <c r="ER319" s="18"/>
      <c r="ES319" s="18"/>
      <c r="ET319" s="18"/>
      <c r="EU319" s="18"/>
      <c r="EV319" s="18"/>
      <c r="EW319" s="18"/>
      <c r="EX319" s="18"/>
      <c r="EY319" s="18"/>
      <c r="EZ319" s="18"/>
      <c r="FA319" s="18"/>
      <c r="FB319" s="18"/>
      <c r="FC319" s="18"/>
      <c r="FD319" s="18"/>
      <c r="FE319" s="18"/>
      <c r="FF319" s="18"/>
      <c r="FG319" s="18"/>
      <c r="FH319" s="18"/>
      <c r="FI319" s="18"/>
      <c r="FJ319" s="18"/>
      <c r="FK319" s="18"/>
      <c r="FL319" s="18"/>
      <c r="FM319" s="18"/>
      <c r="FN319" s="18"/>
      <c r="FO319" s="18"/>
      <c r="FP319" s="18"/>
      <c r="FQ319" s="18"/>
      <c r="FR319" s="18"/>
      <c r="FS319" s="18"/>
      <c r="FT319" s="18"/>
      <c r="FU319" s="18"/>
      <c r="FV319" s="18"/>
      <c r="FW319" s="18"/>
      <c r="FX319" s="18"/>
      <c r="FY319" s="18"/>
      <c r="FZ319" s="18"/>
      <c r="GA319" s="18"/>
      <c r="GB319" s="18"/>
      <c r="GC319" s="18"/>
      <c r="GD319" s="18"/>
      <c r="GE319" s="18"/>
      <c r="GF319" s="18"/>
      <c r="GG319" s="18"/>
      <c r="GH319" s="18"/>
      <c r="GI319" s="18"/>
      <c r="GJ319" s="18"/>
      <c r="GK319" s="18"/>
      <c r="GL319" s="18"/>
      <c r="GM319" s="18"/>
      <c r="GN319" s="18"/>
      <c r="GO319" s="18"/>
      <c r="GP319" s="18"/>
      <c r="GQ319" s="18"/>
      <c r="GR319" s="18"/>
      <c r="GS319" s="18"/>
      <c r="GT319" s="18"/>
      <c r="GU319" s="18"/>
      <c r="GV319" s="18"/>
      <c r="GW319" s="18"/>
      <c r="GX319" s="18"/>
      <c r="GY319" s="18"/>
      <c r="GZ319" s="18"/>
      <c r="HA319" s="18"/>
      <c r="HB319" s="18"/>
      <c r="HC319" s="18"/>
      <c r="HD319" s="18"/>
      <c r="HE319" s="18"/>
      <c r="HF319" s="18"/>
      <c r="HG319" s="18"/>
      <c r="HH319" s="18"/>
      <c r="HI319" s="18"/>
      <c r="HJ319" s="18"/>
      <c r="HK319" s="18"/>
      <c r="HL319" s="18"/>
      <c r="HM319" s="18"/>
      <c r="HN319" s="18"/>
      <c r="HO319" s="18"/>
      <c r="HP319" s="18"/>
      <c r="HQ319" s="18"/>
      <c r="HR319" s="18"/>
      <c r="HS319" s="18"/>
      <c r="HT319" s="18"/>
      <c r="HU319" s="18"/>
      <c r="HV319" s="18"/>
      <c r="HW319" s="18"/>
      <c r="HX319" s="18"/>
      <c r="HY319" s="18"/>
      <c r="HZ319" s="18"/>
      <c r="IA319" s="18"/>
      <c r="IB319" s="18"/>
      <c r="IC319" s="18"/>
      <c r="ID319" s="18"/>
      <c r="IE319" s="18"/>
      <c r="IF319" s="18"/>
      <c r="IG319" s="18"/>
      <c r="IH319" s="18"/>
      <c r="II319" s="18"/>
      <c r="IJ319" s="18"/>
      <c r="IK319" s="18"/>
      <c r="IL319" s="18"/>
      <c r="IM319" s="18"/>
      <c r="IN319" s="18"/>
      <c r="IO319" s="18"/>
      <c r="IP319" s="18"/>
      <c r="IQ319" s="18"/>
      <c r="IR319" s="18"/>
      <c r="IS319" s="18"/>
      <c r="IT319" s="18"/>
    </row>
    <row r="320" spans="1:254" s="19" customFormat="1">
      <c r="A320" s="26" t="s">
        <v>494</v>
      </c>
      <c r="B320" s="26" t="s">
        <v>495</v>
      </c>
      <c r="C320" s="4" t="s">
        <v>29</v>
      </c>
      <c r="D320" s="40">
        <v>1998</v>
      </c>
      <c r="E320" s="4" t="s">
        <v>76</v>
      </c>
      <c r="F320" s="14">
        <v>25303</v>
      </c>
      <c r="G320" s="21" t="str">
        <f t="shared" si="77"/>
        <v>Q</v>
      </c>
      <c r="H320" s="14"/>
      <c r="I320" s="21"/>
      <c r="J320" s="5">
        <v>5534</v>
      </c>
      <c r="K320" s="21" t="b">
        <f t="shared" si="78"/>
        <v>0</v>
      </c>
      <c r="L320" s="5">
        <v>14609</v>
      </c>
      <c r="M320" s="21" t="str">
        <f t="shared" si="79"/>
        <v>Q</v>
      </c>
      <c r="N320" s="5">
        <v>12544</v>
      </c>
      <c r="O320" s="21" t="str">
        <f t="shared" si="80"/>
        <v>Q</v>
      </c>
      <c r="P320" s="5">
        <v>12352</v>
      </c>
      <c r="Q320" s="21" t="str">
        <f t="shared" si="81"/>
        <v>Q</v>
      </c>
      <c r="R320" s="14">
        <v>31717</v>
      </c>
      <c r="S320" s="21" t="str">
        <f t="shared" si="82"/>
        <v>Q</v>
      </c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48"/>
      <c r="AM320" s="48"/>
      <c r="AN320" s="48"/>
      <c r="AO320" s="48"/>
      <c r="AP320" s="48"/>
      <c r="AQ320" s="48"/>
      <c r="AR320" s="48"/>
      <c r="AS320" s="48"/>
      <c r="AT320" s="48"/>
      <c r="AU320" s="48"/>
      <c r="AV320" s="48"/>
      <c r="AW320" s="48"/>
      <c r="AX320" s="48"/>
      <c r="AY320" s="48"/>
      <c r="AZ320" s="48"/>
      <c r="BA320" s="48"/>
      <c r="BB320" s="48"/>
      <c r="BC320" s="48"/>
      <c r="BD320" s="48"/>
      <c r="BE320" s="48"/>
      <c r="BF320" s="48"/>
      <c r="BG320" s="48"/>
      <c r="BH320" s="48"/>
      <c r="BI320" s="48"/>
      <c r="BJ320" s="48"/>
      <c r="BK320" s="48"/>
      <c r="BL320" s="48"/>
      <c r="BM320" s="48"/>
      <c r="BN320" s="48"/>
      <c r="BO320" s="48"/>
      <c r="BP320" s="48"/>
      <c r="BQ320" s="48"/>
      <c r="BR320" s="48"/>
      <c r="BS320" s="48"/>
      <c r="BT320" s="48"/>
    </row>
    <row r="321" spans="1:72" s="19" customFormat="1">
      <c r="A321" s="26" t="s">
        <v>481</v>
      </c>
      <c r="B321" s="26" t="s">
        <v>482</v>
      </c>
      <c r="C321" s="4" t="s">
        <v>29</v>
      </c>
      <c r="D321" s="40">
        <v>2002</v>
      </c>
      <c r="E321" s="4" t="s">
        <v>277</v>
      </c>
      <c r="F321" s="14"/>
      <c r="G321" s="21" t="b">
        <f t="shared" si="77"/>
        <v>0</v>
      </c>
      <c r="H321" s="14">
        <v>11825</v>
      </c>
      <c r="I321" s="21"/>
      <c r="J321" s="5">
        <v>5703</v>
      </c>
      <c r="K321" s="21" t="b">
        <f t="shared" si="78"/>
        <v>0</v>
      </c>
      <c r="L321" s="5"/>
      <c r="M321" s="21" t="b">
        <f t="shared" si="79"/>
        <v>0</v>
      </c>
      <c r="N321" s="5">
        <v>13224</v>
      </c>
      <c r="O321" s="21" t="b">
        <f t="shared" si="80"/>
        <v>0</v>
      </c>
      <c r="P321" s="5">
        <v>10761</v>
      </c>
      <c r="Q321" s="21" t="b">
        <f t="shared" si="81"/>
        <v>0</v>
      </c>
      <c r="R321" s="14"/>
      <c r="S321" s="21" t="b">
        <f t="shared" si="82"/>
        <v>0</v>
      </c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spans="1:72" s="19" customFormat="1">
      <c r="A322" s="26" t="s">
        <v>496</v>
      </c>
      <c r="B322" s="26" t="s">
        <v>418</v>
      </c>
      <c r="C322" s="4" t="s">
        <v>29</v>
      </c>
      <c r="D322" s="7">
        <v>1997</v>
      </c>
      <c r="E322" s="4" t="s">
        <v>76</v>
      </c>
      <c r="F322" s="14">
        <v>25215</v>
      </c>
      <c r="G322" s="21" t="str">
        <f t="shared" si="77"/>
        <v>Q</v>
      </c>
      <c r="H322" s="14"/>
      <c r="I322" s="21"/>
      <c r="J322" s="5">
        <v>5564</v>
      </c>
      <c r="K322" s="21" t="b">
        <f t="shared" si="78"/>
        <v>0</v>
      </c>
      <c r="L322" s="5">
        <v>20361</v>
      </c>
      <c r="M322" s="21" t="b">
        <f t="shared" si="79"/>
        <v>0</v>
      </c>
      <c r="N322" s="5">
        <v>13481</v>
      </c>
      <c r="O322" s="21" t="b">
        <f t="shared" si="80"/>
        <v>0</v>
      </c>
      <c r="P322" s="5">
        <v>12796</v>
      </c>
      <c r="Q322" s="21" t="b">
        <f t="shared" si="81"/>
        <v>0</v>
      </c>
      <c r="R322" s="14">
        <v>34409</v>
      </c>
      <c r="S322" s="21" t="b">
        <f t="shared" si="82"/>
        <v>0</v>
      </c>
      <c r="T322" s="1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</row>
    <row r="323" spans="1:72" s="19" customFormat="1">
      <c r="A323" s="26" t="s">
        <v>504</v>
      </c>
      <c r="B323" s="26" t="s">
        <v>505</v>
      </c>
      <c r="C323" s="4" t="s">
        <v>29</v>
      </c>
      <c r="D323" s="40">
        <v>1996</v>
      </c>
      <c r="E323" s="22" t="s">
        <v>77</v>
      </c>
      <c r="F323" s="14">
        <v>23776</v>
      </c>
      <c r="G323" s="21" t="str">
        <f t="shared" si="77"/>
        <v>Q</v>
      </c>
      <c r="H323" s="14"/>
      <c r="I323" s="21"/>
      <c r="J323" s="5">
        <v>5108</v>
      </c>
      <c r="K323" s="21" t="b">
        <f t="shared" si="78"/>
        <v>0</v>
      </c>
      <c r="L323" s="5">
        <v>14272</v>
      </c>
      <c r="M323" s="21" t="str">
        <f t="shared" si="79"/>
        <v>Q</v>
      </c>
      <c r="N323" s="5">
        <v>12031</v>
      </c>
      <c r="O323" s="21" t="str">
        <f t="shared" si="80"/>
        <v>Q</v>
      </c>
      <c r="P323" s="5">
        <v>11774</v>
      </c>
      <c r="Q323" s="21" t="str">
        <f t="shared" si="81"/>
        <v>Q</v>
      </c>
      <c r="R323" s="14">
        <v>32863</v>
      </c>
      <c r="S323" s="21" t="b">
        <f t="shared" si="82"/>
        <v>0</v>
      </c>
      <c r="T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</row>
    <row r="324" spans="1:72" s="19" customFormat="1">
      <c r="A324" s="26" t="s">
        <v>497</v>
      </c>
      <c r="B324" s="26" t="s">
        <v>466</v>
      </c>
      <c r="C324" s="4" t="s">
        <v>29</v>
      </c>
      <c r="D324" s="40">
        <v>1998</v>
      </c>
      <c r="E324" s="4" t="s">
        <v>76</v>
      </c>
      <c r="F324" s="14">
        <v>25482</v>
      </c>
      <c r="G324" s="21" t="b">
        <f t="shared" si="77"/>
        <v>0</v>
      </c>
      <c r="H324" s="14"/>
      <c r="I324" s="21"/>
      <c r="J324" s="5">
        <v>5677</v>
      </c>
      <c r="K324" s="21" t="b">
        <f t="shared" si="78"/>
        <v>0</v>
      </c>
      <c r="L324" s="5"/>
      <c r="M324" s="21" t="b">
        <f t="shared" si="79"/>
        <v>0</v>
      </c>
      <c r="N324" s="5">
        <v>13822</v>
      </c>
      <c r="O324" s="21" t="b">
        <f t="shared" si="80"/>
        <v>0</v>
      </c>
      <c r="P324" s="5">
        <v>12731</v>
      </c>
      <c r="Q324" s="21" t="b">
        <f t="shared" si="81"/>
        <v>0</v>
      </c>
      <c r="R324" s="14">
        <v>33366</v>
      </c>
      <c r="S324" s="21" t="b">
        <f t="shared" si="82"/>
        <v>0</v>
      </c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48"/>
      <c r="AM324" s="48"/>
      <c r="AN324" s="48"/>
      <c r="AO324" s="48"/>
      <c r="AP324" s="48"/>
      <c r="AQ324" s="48"/>
      <c r="AR324" s="48"/>
      <c r="AS324" s="48"/>
      <c r="AT324" s="48"/>
      <c r="AU324" s="48"/>
      <c r="AV324" s="48"/>
      <c r="AW324" s="48"/>
      <c r="AX324" s="48"/>
      <c r="AY324" s="48"/>
      <c r="AZ324" s="48"/>
      <c r="BA324" s="48"/>
      <c r="BB324" s="48"/>
      <c r="BC324" s="48"/>
      <c r="BD324" s="48"/>
      <c r="BE324" s="48"/>
      <c r="BF324" s="48"/>
      <c r="BG324" s="48"/>
      <c r="BH324" s="48"/>
      <c r="BI324" s="48"/>
      <c r="BJ324" s="48"/>
      <c r="BK324" s="48"/>
      <c r="BL324" s="48"/>
      <c r="BM324" s="48"/>
      <c r="BN324" s="48"/>
      <c r="BO324" s="48"/>
      <c r="BP324" s="48"/>
      <c r="BQ324" s="48"/>
      <c r="BR324" s="48"/>
      <c r="BS324" s="48"/>
      <c r="BT324" s="48"/>
    </row>
    <row r="325" spans="1:72" s="19" customFormat="1">
      <c r="A325" s="26" t="s">
        <v>487</v>
      </c>
      <c r="B325" s="26" t="s">
        <v>488</v>
      </c>
      <c r="C325" s="4" t="s">
        <v>29</v>
      </c>
      <c r="D325" s="40">
        <v>2000</v>
      </c>
      <c r="E325" s="4" t="s">
        <v>75</v>
      </c>
      <c r="F325" s="14">
        <v>25513</v>
      </c>
      <c r="G325" s="21" t="str">
        <f t="shared" si="77"/>
        <v>Q</v>
      </c>
      <c r="H325" s="14"/>
      <c r="I325" s="21"/>
      <c r="J325" s="5">
        <v>5506</v>
      </c>
      <c r="K325" s="21" t="b">
        <f t="shared" si="78"/>
        <v>0</v>
      </c>
      <c r="L325" s="5">
        <v>21250</v>
      </c>
      <c r="M325" s="21" t="b">
        <f t="shared" si="79"/>
        <v>0</v>
      </c>
      <c r="N325" s="5">
        <v>12260</v>
      </c>
      <c r="O325" s="21" t="str">
        <f t="shared" si="80"/>
        <v>Q</v>
      </c>
      <c r="P325" s="5">
        <v>12387</v>
      </c>
      <c r="Q325" s="21" t="str">
        <f t="shared" si="81"/>
        <v>Q</v>
      </c>
      <c r="R325" s="14">
        <v>33040</v>
      </c>
      <c r="S325" s="21" t="str">
        <f t="shared" si="82"/>
        <v>Q</v>
      </c>
    </row>
    <row r="326" spans="1:72" s="19" customFormat="1">
      <c r="A326" s="26" t="s">
        <v>490</v>
      </c>
      <c r="B326" s="26" t="s">
        <v>491</v>
      </c>
      <c r="C326" s="4" t="s">
        <v>29</v>
      </c>
      <c r="D326" s="40">
        <v>2000</v>
      </c>
      <c r="E326" s="4" t="s">
        <v>75</v>
      </c>
      <c r="F326" s="14">
        <v>24722</v>
      </c>
      <c r="G326" s="21" t="str">
        <f t="shared" si="77"/>
        <v>Q</v>
      </c>
      <c r="H326" s="14"/>
      <c r="I326" s="21"/>
      <c r="J326" s="5">
        <v>5154</v>
      </c>
      <c r="K326" s="21" t="str">
        <f t="shared" si="78"/>
        <v>Q</v>
      </c>
      <c r="L326" s="5">
        <v>14607</v>
      </c>
      <c r="M326" s="21" t="str">
        <f t="shared" si="79"/>
        <v>Q</v>
      </c>
      <c r="N326" s="5">
        <v>12779</v>
      </c>
      <c r="O326" s="21" t="str">
        <f t="shared" si="80"/>
        <v>Q</v>
      </c>
      <c r="P326" s="5">
        <v>12174</v>
      </c>
      <c r="Q326" s="21" t="str">
        <f t="shared" si="81"/>
        <v>Q</v>
      </c>
      <c r="R326" s="14">
        <v>32773</v>
      </c>
      <c r="S326" s="21" t="str">
        <f t="shared" si="82"/>
        <v>Q</v>
      </c>
    </row>
    <row r="327" spans="1:72" s="19" customFormat="1">
      <c r="A327" s="26" t="s">
        <v>492</v>
      </c>
      <c r="B327" s="26" t="s">
        <v>493</v>
      </c>
      <c r="C327" s="4" t="s">
        <v>29</v>
      </c>
      <c r="D327" s="40">
        <v>1999</v>
      </c>
      <c r="E327" s="4" t="s">
        <v>75</v>
      </c>
      <c r="F327" s="14">
        <v>24527</v>
      </c>
      <c r="G327" s="21" t="str">
        <f t="shared" si="77"/>
        <v>Q</v>
      </c>
      <c r="H327" s="14"/>
      <c r="I327" s="21"/>
      <c r="J327" s="5">
        <v>4690</v>
      </c>
      <c r="K327" s="21" t="str">
        <f t="shared" si="78"/>
        <v>Q</v>
      </c>
      <c r="L327" s="5">
        <v>14497</v>
      </c>
      <c r="M327" s="21" t="str">
        <f t="shared" si="79"/>
        <v>Q</v>
      </c>
      <c r="N327" s="5">
        <v>11907</v>
      </c>
      <c r="O327" s="21" t="str">
        <f t="shared" si="80"/>
        <v>Q</v>
      </c>
      <c r="P327" s="5">
        <v>12208</v>
      </c>
      <c r="Q327" s="21" t="str">
        <f t="shared" si="81"/>
        <v>Q</v>
      </c>
      <c r="R327" s="14">
        <v>31768</v>
      </c>
      <c r="S327" s="21" t="str">
        <f t="shared" si="82"/>
        <v>Q</v>
      </c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spans="1:72" s="19" customFormat="1">
      <c r="A328" s="26" t="s">
        <v>500</v>
      </c>
      <c r="B328" s="26" t="s">
        <v>90</v>
      </c>
      <c r="C328" s="4" t="s">
        <v>29</v>
      </c>
      <c r="D328" s="7">
        <v>1997</v>
      </c>
      <c r="E328" s="4" t="s">
        <v>76</v>
      </c>
      <c r="F328" s="14">
        <v>25143</v>
      </c>
      <c r="G328" s="21" t="str">
        <f t="shared" si="77"/>
        <v>Q</v>
      </c>
      <c r="H328" s="14"/>
      <c r="I328" s="21"/>
      <c r="J328" s="5">
        <v>5325</v>
      </c>
      <c r="K328" s="21" t="b">
        <f t="shared" si="78"/>
        <v>0</v>
      </c>
      <c r="L328" s="5">
        <v>15257</v>
      </c>
      <c r="M328" s="21" t="b">
        <f t="shared" si="79"/>
        <v>0</v>
      </c>
      <c r="N328" s="5">
        <v>13038</v>
      </c>
      <c r="O328" s="21" t="str">
        <f t="shared" si="80"/>
        <v>Q</v>
      </c>
      <c r="P328" s="5">
        <v>12574</v>
      </c>
      <c r="Q328" s="21" t="b">
        <f t="shared" si="81"/>
        <v>0</v>
      </c>
      <c r="R328" s="5">
        <v>33716</v>
      </c>
      <c r="S328" s="21" t="b">
        <f t="shared" si="82"/>
        <v>0</v>
      </c>
      <c r="T328" s="1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</row>
    <row r="329" spans="1:72" s="19" customFormat="1">
      <c r="A329" s="11" t="s">
        <v>1209</v>
      </c>
      <c r="B329" s="26" t="s">
        <v>606</v>
      </c>
      <c r="C329" s="39" t="s">
        <v>29</v>
      </c>
      <c r="D329" s="10">
        <v>2000</v>
      </c>
      <c r="E329" s="4" t="s">
        <v>75</v>
      </c>
      <c r="F329" s="14">
        <v>30476</v>
      </c>
      <c r="G329" s="21"/>
      <c r="H329" s="14"/>
      <c r="I329" s="21">
        <v>0</v>
      </c>
      <c r="J329" s="5">
        <v>5553</v>
      </c>
      <c r="K329" s="21"/>
      <c r="L329" s="5">
        <v>15828</v>
      </c>
      <c r="M329" s="21"/>
      <c r="N329" s="5">
        <v>13528</v>
      </c>
      <c r="O329" s="21"/>
      <c r="P329" s="5">
        <v>14262</v>
      </c>
      <c r="Q329" s="21"/>
      <c r="R329" s="14">
        <v>34350</v>
      </c>
      <c r="S329" s="2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</row>
    <row r="330" spans="1:72" s="19" customFormat="1">
      <c r="A330" s="26" t="s">
        <v>383</v>
      </c>
      <c r="B330" s="26" t="s">
        <v>399</v>
      </c>
      <c r="C330" s="4" t="s">
        <v>40</v>
      </c>
      <c r="D330" s="40">
        <v>2003</v>
      </c>
      <c r="E330" s="40" t="s">
        <v>276</v>
      </c>
      <c r="F330" s="14"/>
      <c r="G330" s="21" t="b">
        <f t="shared" ref="G330:G361" si="83">IF(AND(E330="Sénior",F330&lt;=24096,F330&gt;1),"Q",IF(AND(E330="Junior",F330&lt;=24800,F330&gt;1),"Q",IF(AND(E330="Cadette",F330&lt;=25357,F330&gt;1),"Q",IF(AND(E330="Minime",F330&lt;=30830,F330&gt;1),"Q"))))</f>
        <v>0</v>
      </c>
      <c r="H330" s="14">
        <v>13865</v>
      </c>
      <c r="I330" s="21"/>
      <c r="J330" s="5">
        <v>5207</v>
      </c>
      <c r="K330" s="21" t="b">
        <f t="shared" ref="K330:K361" si="84">IF(AND(E330="Sénior",J330&lt;=4639,J330&gt;1),"Q",IF(AND(E330="Junior",J330&lt;=4900,J330&gt;1),"Q",IF(AND(E330="Cadette",J330&lt;=5142,J330&gt;1),"Q",IF(AND(E330="Minime",J330&lt;=5447,J330&gt;1),"Q"))))</f>
        <v>0</v>
      </c>
      <c r="L330" s="5"/>
      <c r="M330" s="21" t="b">
        <f t="shared" ref="M330:M361" si="85">IF(AND(E330="Sénior",L330&lt;=13803,L330&gt;1),"Q",IF(AND(E330="Junior",L330&lt;=14300,L330&gt;1),"Q",IF(AND(E330="Cadette",L330&lt;=15017,L330&gt;1),"Q",IF(AND(E330="Minime",L330&lt;=20000,L330&gt;1),"Q"))))</f>
        <v>0</v>
      </c>
      <c r="N330" s="5"/>
      <c r="O330" s="21" t="b">
        <f t="shared" ref="O330:O361" si="86">IF(AND(E330="Sénior",N330&lt;=11803,N330&gt;1),"Q",IF(AND(E330="Junior",N330&lt;=12200,N330&gt;1),"Q",IF(AND(E330="Cadette",N330&lt;=13104,N330&gt;1),"Q",IF(AND(E330="Minime",N330&lt;=13857,N330&gt;1),"Q"))))</f>
        <v>0</v>
      </c>
      <c r="P330" s="5">
        <v>12025</v>
      </c>
      <c r="Q330" s="21" t="b">
        <f t="shared" ref="Q330:Q361" si="87">IF(AND(E330="Sénior",P330&lt;=11583,P330&gt;1),"Q",IF(AND(E330="Junior",P330&lt;=11900,P330&gt;1),"Q",IF(AND(E330="Cadette",P330&lt;=12408,P330&gt;1),"Q",IF(AND(E330="Minime",P330&lt;=13052,P330&gt;1),"Q"))))</f>
        <v>0</v>
      </c>
      <c r="R330" s="14"/>
      <c r="S330" s="21" t="b">
        <f t="shared" ref="S330:S361" si="88">IF(AND(E330="Sénior",R330&lt;=30790,R330&gt;1),"Q",IF(AND(E330="Junior",R330&lt;=31500,R330&gt;1),"Q",IF(AND(E330="Cadette",R330&lt;=32198,R330&gt;1),"Q",IF(AND(E330="Minime",R330&lt;=34276,R330&gt;1),"Q"))))</f>
        <v>0</v>
      </c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47"/>
      <c r="AM330" s="47"/>
      <c r="AN330" s="47"/>
      <c r="AO330" s="47"/>
      <c r="AP330" s="47"/>
      <c r="AQ330" s="47"/>
      <c r="AR330" s="47"/>
      <c r="AS330" s="47"/>
      <c r="AT330" s="47"/>
      <c r="AU330" s="47"/>
      <c r="AV330" s="47"/>
      <c r="AW330" s="47"/>
      <c r="AX330" s="47"/>
      <c r="AY330" s="47"/>
      <c r="AZ330" s="47"/>
      <c r="BA330" s="47"/>
      <c r="BB330" s="47"/>
      <c r="BC330" s="47"/>
      <c r="BD330" s="47"/>
      <c r="BE330" s="47"/>
      <c r="BF330" s="47"/>
      <c r="BG330" s="47"/>
      <c r="BH330" s="47"/>
      <c r="BI330" s="47"/>
      <c r="BJ330" s="47"/>
      <c r="BK330" s="47"/>
      <c r="BL330" s="47"/>
      <c r="BM330" s="47"/>
      <c r="BN330" s="47"/>
      <c r="BO330" s="47"/>
      <c r="BP330" s="47"/>
      <c r="BQ330" s="47"/>
      <c r="BR330" s="47"/>
      <c r="BS330" s="47"/>
      <c r="BT330" s="47"/>
    </row>
    <row r="331" spans="1:72" s="19" customFormat="1">
      <c r="A331" s="26" t="s">
        <v>409</v>
      </c>
      <c r="B331" s="26" t="s">
        <v>92</v>
      </c>
      <c r="C331" s="4" t="s">
        <v>40</v>
      </c>
      <c r="D331" s="40">
        <v>1999</v>
      </c>
      <c r="E331" s="4" t="s">
        <v>75</v>
      </c>
      <c r="F331" s="14">
        <v>31087</v>
      </c>
      <c r="G331" s="21" t="b">
        <f t="shared" si="83"/>
        <v>0</v>
      </c>
      <c r="H331" s="14"/>
      <c r="I331" s="21"/>
      <c r="J331" s="5">
        <v>5612</v>
      </c>
      <c r="K331" s="21" t="b">
        <f t="shared" si="84"/>
        <v>0</v>
      </c>
      <c r="L331" s="5">
        <v>20272</v>
      </c>
      <c r="M331" s="21" t="b">
        <f t="shared" si="85"/>
        <v>0</v>
      </c>
      <c r="N331" s="5">
        <v>12831</v>
      </c>
      <c r="O331" s="21" t="str">
        <f t="shared" si="86"/>
        <v>Q</v>
      </c>
      <c r="P331" s="5">
        <v>12584</v>
      </c>
      <c r="Q331" s="21" t="str">
        <f t="shared" si="87"/>
        <v>Q</v>
      </c>
      <c r="R331" s="14">
        <v>34254</v>
      </c>
      <c r="S331" s="21" t="str">
        <f t="shared" si="88"/>
        <v>Q</v>
      </c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1:72" s="19" customFormat="1">
      <c r="A332" s="26" t="s">
        <v>389</v>
      </c>
      <c r="B332" s="26" t="s">
        <v>208</v>
      </c>
      <c r="C332" s="4" t="s">
        <v>40</v>
      </c>
      <c r="D332" s="40">
        <v>2003</v>
      </c>
      <c r="E332" s="40" t="s">
        <v>276</v>
      </c>
      <c r="F332" s="14"/>
      <c r="G332" s="21" t="b">
        <f t="shared" si="83"/>
        <v>0</v>
      </c>
      <c r="H332" s="14">
        <v>14100</v>
      </c>
      <c r="I332" s="21"/>
      <c r="J332" s="5">
        <v>5157</v>
      </c>
      <c r="K332" s="21" t="b">
        <f t="shared" si="84"/>
        <v>0</v>
      </c>
      <c r="L332" s="5"/>
      <c r="M332" s="21" t="b">
        <f t="shared" si="85"/>
        <v>0</v>
      </c>
      <c r="N332" s="5"/>
      <c r="O332" s="21" t="b">
        <f t="shared" si="86"/>
        <v>0</v>
      </c>
      <c r="P332" s="5">
        <v>12563</v>
      </c>
      <c r="Q332" s="21" t="b">
        <f t="shared" si="87"/>
        <v>0</v>
      </c>
      <c r="R332" s="14"/>
      <c r="S332" s="21" t="b">
        <f t="shared" si="88"/>
        <v>0</v>
      </c>
      <c r="T332" s="45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47"/>
      <c r="AM332" s="47"/>
      <c r="AN332" s="47"/>
      <c r="AO332" s="47"/>
      <c r="AP332" s="47"/>
      <c r="AQ332" s="47"/>
      <c r="AR332" s="47"/>
      <c r="AS332" s="47"/>
      <c r="AT332" s="47"/>
      <c r="AU332" s="47"/>
      <c r="AV332" s="47"/>
      <c r="AW332" s="47"/>
      <c r="AX332" s="47"/>
      <c r="AY332" s="47"/>
      <c r="AZ332" s="47"/>
      <c r="BA332" s="47"/>
      <c r="BB332" s="47"/>
      <c r="BC332" s="47"/>
      <c r="BD332" s="47"/>
      <c r="BE332" s="47"/>
      <c r="BF332" s="47"/>
      <c r="BG332" s="47"/>
      <c r="BH332" s="47"/>
      <c r="BI332" s="47"/>
      <c r="BJ332" s="47"/>
      <c r="BK332" s="47"/>
      <c r="BL332" s="47"/>
      <c r="BM332" s="47"/>
      <c r="BN332" s="47"/>
      <c r="BO332" s="47"/>
      <c r="BP332" s="47"/>
      <c r="BQ332" s="47"/>
      <c r="BR332" s="47"/>
      <c r="BS332" s="47"/>
      <c r="BT332" s="47"/>
    </row>
    <row r="333" spans="1:72" s="19" customFormat="1">
      <c r="A333" s="26" t="s">
        <v>266</v>
      </c>
      <c r="B333" s="26" t="s">
        <v>267</v>
      </c>
      <c r="C333" s="4" t="s">
        <v>22</v>
      </c>
      <c r="D333" s="40">
        <v>1996</v>
      </c>
      <c r="E333" s="22" t="s">
        <v>77</v>
      </c>
      <c r="F333" s="14">
        <v>30778</v>
      </c>
      <c r="G333" s="21" t="b">
        <f t="shared" si="83"/>
        <v>0</v>
      </c>
      <c r="H333" s="14"/>
      <c r="I333" s="21"/>
      <c r="J333" s="5">
        <v>4822</v>
      </c>
      <c r="K333" s="21" t="str">
        <f t="shared" si="84"/>
        <v>Q</v>
      </c>
      <c r="L333" s="5">
        <v>14312</v>
      </c>
      <c r="M333" s="21" t="b">
        <f t="shared" si="85"/>
        <v>0</v>
      </c>
      <c r="N333" s="5">
        <v>12570</v>
      </c>
      <c r="O333" s="21" t="b">
        <f t="shared" si="86"/>
        <v>0</v>
      </c>
      <c r="P333" s="5">
        <v>12640</v>
      </c>
      <c r="Q333" s="21" t="b">
        <f t="shared" si="87"/>
        <v>0</v>
      </c>
      <c r="R333" s="5">
        <v>32032</v>
      </c>
      <c r="S333" s="21" t="b">
        <f t="shared" si="88"/>
        <v>0</v>
      </c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</row>
    <row r="334" spans="1:72" s="19" customFormat="1">
      <c r="A334" s="26" t="s">
        <v>200</v>
      </c>
      <c r="B334" s="26" t="s">
        <v>201</v>
      </c>
      <c r="C334" s="4" t="s">
        <v>22</v>
      </c>
      <c r="D334" s="40">
        <v>2003</v>
      </c>
      <c r="E334" s="40" t="s">
        <v>276</v>
      </c>
      <c r="F334" s="14"/>
      <c r="G334" s="21" t="b">
        <f t="shared" si="83"/>
        <v>0</v>
      </c>
      <c r="H334" s="14">
        <v>13875</v>
      </c>
      <c r="I334" s="21"/>
      <c r="J334" s="5">
        <v>4782</v>
      </c>
      <c r="K334" s="21" t="b">
        <f t="shared" si="84"/>
        <v>0</v>
      </c>
      <c r="L334" s="5"/>
      <c r="M334" s="21" t="b">
        <f t="shared" si="85"/>
        <v>0</v>
      </c>
      <c r="N334" s="5"/>
      <c r="O334" s="21" t="b">
        <f t="shared" si="86"/>
        <v>0</v>
      </c>
      <c r="P334" s="5">
        <v>12178</v>
      </c>
      <c r="Q334" s="21" t="b">
        <f t="shared" si="87"/>
        <v>0</v>
      </c>
      <c r="R334" s="14"/>
      <c r="S334" s="21" t="b">
        <f t="shared" si="88"/>
        <v>0</v>
      </c>
      <c r="T334" s="45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47"/>
      <c r="AM334" s="47"/>
      <c r="AN334" s="47"/>
      <c r="AO334" s="47"/>
      <c r="AP334" s="47"/>
      <c r="AQ334" s="47"/>
      <c r="AR334" s="47"/>
      <c r="AS334" s="47"/>
      <c r="AT334" s="47"/>
      <c r="AU334" s="47"/>
      <c r="AV334" s="47"/>
      <c r="AW334" s="47"/>
      <c r="AX334" s="47"/>
      <c r="AY334" s="47"/>
      <c r="AZ334" s="47"/>
      <c r="BA334" s="47"/>
      <c r="BB334" s="47"/>
      <c r="BC334" s="47"/>
      <c r="BD334" s="47"/>
      <c r="BE334" s="47"/>
      <c r="BF334" s="47"/>
      <c r="BG334" s="47"/>
      <c r="BH334" s="47"/>
      <c r="BI334" s="47"/>
      <c r="BJ334" s="47"/>
      <c r="BK334" s="47"/>
      <c r="BL334" s="47"/>
      <c r="BM334" s="47"/>
      <c r="BN334" s="47"/>
      <c r="BO334" s="47"/>
      <c r="BP334" s="47"/>
      <c r="BQ334" s="47"/>
      <c r="BR334" s="47"/>
      <c r="BS334" s="47"/>
      <c r="BT334" s="47"/>
    </row>
    <row r="335" spans="1:72" s="19" customFormat="1">
      <c r="A335" s="3" t="s">
        <v>252</v>
      </c>
      <c r="B335" s="3" t="s">
        <v>253</v>
      </c>
      <c r="C335" s="42" t="s">
        <v>22</v>
      </c>
      <c r="D335" s="7">
        <v>1997</v>
      </c>
      <c r="E335" s="4" t="s">
        <v>76</v>
      </c>
      <c r="F335" s="14"/>
      <c r="G335" s="21" t="b">
        <f t="shared" si="83"/>
        <v>0</v>
      </c>
      <c r="H335" s="14"/>
      <c r="I335" s="21"/>
      <c r="J335" s="5"/>
      <c r="K335" s="21" t="b">
        <f t="shared" si="84"/>
        <v>0</v>
      </c>
      <c r="L335" s="5">
        <v>15458</v>
      </c>
      <c r="M335" s="21" t="b">
        <f t="shared" si="85"/>
        <v>0</v>
      </c>
      <c r="N335" s="14"/>
      <c r="O335" s="21" t="b">
        <f t="shared" si="86"/>
        <v>0</v>
      </c>
      <c r="P335" s="5">
        <v>13623</v>
      </c>
      <c r="Q335" s="21" t="b">
        <f t="shared" si="87"/>
        <v>0</v>
      </c>
      <c r="R335" s="14"/>
      <c r="S335" s="21" t="b">
        <f t="shared" si="88"/>
        <v>0</v>
      </c>
      <c r="T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</row>
    <row r="336" spans="1:72" s="19" customFormat="1">
      <c r="A336" s="3" t="s">
        <v>263</v>
      </c>
      <c r="B336" s="3" t="s">
        <v>208</v>
      </c>
      <c r="C336" s="42" t="s">
        <v>22</v>
      </c>
      <c r="D336" s="7">
        <v>1996</v>
      </c>
      <c r="E336" s="22" t="s">
        <v>77</v>
      </c>
      <c r="F336" s="14">
        <v>30005</v>
      </c>
      <c r="G336" s="21" t="b">
        <f t="shared" si="83"/>
        <v>0</v>
      </c>
      <c r="H336" s="14"/>
      <c r="I336" s="21"/>
      <c r="J336" s="5">
        <v>5073</v>
      </c>
      <c r="K336" s="21" t="b">
        <f t="shared" si="84"/>
        <v>0</v>
      </c>
      <c r="L336" s="5">
        <v>20506</v>
      </c>
      <c r="M336" s="21" t="b">
        <f t="shared" si="85"/>
        <v>0</v>
      </c>
      <c r="N336" s="5">
        <v>11822</v>
      </c>
      <c r="O336" s="21" t="str">
        <f t="shared" si="86"/>
        <v>Q</v>
      </c>
      <c r="P336" s="5">
        <v>11804</v>
      </c>
      <c r="Q336" s="21" t="str">
        <f t="shared" si="87"/>
        <v>Q</v>
      </c>
      <c r="R336" s="14">
        <v>32324</v>
      </c>
      <c r="S336" s="21" t="b">
        <f t="shared" si="88"/>
        <v>0</v>
      </c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</row>
    <row r="337" spans="1:254" s="19" customFormat="1">
      <c r="A337" s="26" t="s">
        <v>232</v>
      </c>
      <c r="B337" s="26" t="s">
        <v>233</v>
      </c>
      <c r="C337" s="4" t="s">
        <v>22</v>
      </c>
      <c r="D337" s="40">
        <v>2000</v>
      </c>
      <c r="E337" s="4" t="s">
        <v>75</v>
      </c>
      <c r="F337" s="14">
        <v>34017</v>
      </c>
      <c r="G337" s="21" t="b">
        <f t="shared" si="83"/>
        <v>0</v>
      </c>
      <c r="H337" s="14"/>
      <c r="I337" s="21"/>
      <c r="J337" s="5">
        <v>5331</v>
      </c>
      <c r="K337" s="21" t="str">
        <f t="shared" si="84"/>
        <v>Q</v>
      </c>
      <c r="L337" s="5">
        <v>21020</v>
      </c>
      <c r="M337" s="21" t="b">
        <f t="shared" si="85"/>
        <v>0</v>
      </c>
      <c r="N337" s="5" t="s">
        <v>1215</v>
      </c>
      <c r="O337" s="21" t="b">
        <f t="shared" si="86"/>
        <v>0</v>
      </c>
      <c r="P337" s="5">
        <v>13525</v>
      </c>
      <c r="Q337" s="21" t="b">
        <f t="shared" si="87"/>
        <v>0</v>
      </c>
      <c r="R337" s="14">
        <v>33682</v>
      </c>
      <c r="S337" s="21" t="str">
        <f t="shared" si="88"/>
        <v>Q</v>
      </c>
    </row>
    <row r="338" spans="1:254" s="18" customFormat="1">
      <c r="A338" s="3" t="s">
        <v>259</v>
      </c>
      <c r="B338" s="3" t="s">
        <v>260</v>
      </c>
      <c r="C338" s="42" t="s">
        <v>22</v>
      </c>
      <c r="D338" s="7">
        <v>1996</v>
      </c>
      <c r="E338" s="22" t="s">
        <v>77</v>
      </c>
      <c r="F338" s="14">
        <v>25444</v>
      </c>
      <c r="G338" s="21" t="b">
        <f t="shared" si="83"/>
        <v>0</v>
      </c>
      <c r="H338" s="14"/>
      <c r="I338" s="21"/>
      <c r="J338" s="5">
        <v>4563</v>
      </c>
      <c r="K338" s="21" t="str">
        <f t="shared" si="84"/>
        <v>Q</v>
      </c>
      <c r="L338" s="5">
        <v>14141</v>
      </c>
      <c r="M338" s="21" t="str">
        <f t="shared" si="85"/>
        <v>Q</v>
      </c>
      <c r="N338" s="5">
        <v>12230</v>
      </c>
      <c r="O338" s="21" t="b">
        <f t="shared" si="86"/>
        <v>0</v>
      </c>
      <c r="P338" s="5">
        <v>11543</v>
      </c>
      <c r="Q338" s="21" t="str">
        <f t="shared" si="87"/>
        <v>Q</v>
      </c>
      <c r="R338" s="14">
        <v>30609</v>
      </c>
      <c r="S338" s="21" t="str">
        <f t="shared" si="88"/>
        <v>Q</v>
      </c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9"/>
      <c r="BV338" s="19"/>
      <c r="BW338" s="19"/>
      <c r="BX338" s="19"/>
      <c r="BY338" s="19"/>
      <c r="BZ338" s="19"/>
      <c r="CA338" s="19"/>
      <c r="CB338" s="19"/>
      <c r="CC338" s="19"/>
      <c r="CD338" s="19"/>
      <c r="CE338" s="19"/>
      <c r="CF338" s="19"/>
      <c r="CG338" s="19"/>
      <c r="CH338" s="19"/>
      <c r="CI338" s="19"/>
      <c r="CJ338" s="19"/>
      <c r="CK338" s="19"/>
      <c r="CL338" s="19"/>
      <c r="CM338" s="19"/>
      <c r="CN338" s="19"/>
      <c r="CO338" s="19"/>
      <c r="CP338" s="19"/>
      <c r="CQ338" s="19"/>
      <c r="CR338" s="19"/>
      <c r="CS338" s="19"/>
      <c r="CT338" s="19"/>
      <c r="CU338" s="19"/>
      <c r="CV338" s="19"/>
      <c r="CW338" s="19"/>
      <c r="CX338" s="19"/>
      <c r="CY338" s="19"/>
      <c r="CZ338" s="19"/>
      <c r="DA338" s="19"/>
      <c r="DB338" s="19"/>
      <c r="DC338" s="19"/>
      <c r="DD338" s="19"/>
      <c r="DE338" s="19"/>
      <c r="DF338" s="19"/>
      <c r="DG338" s="19"/>
      <c r="DH338" s="19"/>
      <c r="DI338" s="19"/>
      <c r="DJ338" s="19"/>
      <c r="DK338" s="19"/>
      <c r="DL338" s="19"/>
      <c r="DM338" s="19"/>
      <c r="DN338" s="19"/>
      <c r="DO338" s="19"/>
      <c r="DP338" s="19"/>
      <c r="DQ338" s="19"/>
      <c r="DR338" s="19"/>
      <c r="DS338" s="19"/>
      <c r="DT338" s="19"/>
      <c r="DU338" s="19"/>
      <c r="DV338" s="19"/>
      <c r="DW338" s="19"/>
      <c r="DX338" s="19"/>
      <c r="DY338" s="19"/>
      <c r="DZ338" s="19"/>
      <c r="EA338" s="19"/>
      <c r="EB338" s="19"/>
      <c r="EC338" s="19"/>
      <c r="ED338" s="19"/>
      <c r="EE338" s="19"/>
      <c r="EF338" s="19"/>
      <c r="EG338" s="19"/>
      <c r="EH338" s="19"/>
      <c r="EI338" s="19"/>
      <c r="EJ338" s="19"/>
      <c r="EK338" s="19"/>
      <c r="EL338" s="19"/>
      <c r="EM338" s="19"/>
      <c r="EN338" s="19"/>
      <c r="EO338" s="19"/>
      <c r="EP338" s="19"/>
      <c r="EQ338" s="19"/>
      <c r="ER338" s="19"/>
      <c r="ES338" s="19"/>
      <c r="ET338" s="19"/>
      <c r="EU338" s="19"/>
      <c r="EV338" s="19"/>
      <c r="EW338" s="19"/>
      <c r="EX338" s="19"/>
      <c r="EY338" s="19"/>
      <c r="EZ338" s="19"/>
      <c r="FA338" s="19"/>
      <c r="FB338" s="19"/>
      <c r="FC338" s="19"/>
      <c r="FD338" s="19"/>
      <c r="FE338" s="19"/>
      <c r="FF338" s="19"/>
      <c r="FG338" s="19"/>
      <c r="FH338" s="19"/>
      <c r="FI338" s="19"/>
      <c r="FJ338" s="19"/>
      <c r="FK338" s="19"/>
      <c r="FL338" s="19"/>
      <c r="FM338" s="19"/>
      <c r="FN338" s="19"/>
      <c r="FO338" s="19"/>
      <c r="FP338" s="19"/>
      <c r="FQ338" s="19"/>
      <c r="FR338" s="19"/>
      <c r="FS338" s="19"/>
      <c r="FT338" s="19"/>
      <c r="FU338" s="19"/>
      <c r="FV338" s="19"/>
      <c r="FW338" s="19"/>
      <c r="FX338" s="19"/>
      <c r="FY338" s="19"/>
      <c r="FZ338" s="19"/>
      <c r="GA338" s="19"/>
      <c r="GB338" s="19"/>
      <c r="GC338" s="19"/>
      <c r="GD338" s="19"/>
      <c r="GE338" s="19"/>
      <c r="GF338" s="19"/>
      <c r="GG338" s="19"/>
      <c r="GH338" s="19"/>
      <c r="GI338" s="19"/>
      <c r="GJ338" s="19"/>
      <c r="GK338" s="19"/>
      <c r="GL338" s="19"/>
      <c r="GM338" s="19"/>
      <c r="GN338" s="19"/>
      <c r="GO338" s="19"/>
      <c r="GP338" s="19"/>
      <c r="GQ338" s="19"/>
      <c r="GR338" s="19"/>
      <c r="GS338" s="19"/>
      <c r="GT338" s="19"/>
      <c r="GU338" s="19"/>
      <c r="GV338" s="19"/>
      <c r="GW338" s="19"/>
      <c r="GX338" s="19"/>
      <c r="GY338" s="19"/>
      <c r="GZ338" s="19"/>
      <c r="HA338" s="19"/>
      <c r="HB338" s="19"/>
      <c r="HC338" s="19"/>
      <c r="HD338" s="19"/>
      <c r="HE338" s="19"/>
      <c r="HF338" s="19"/>
      <c r="HG338" s="19"/>
      <c r="HH338" s="19"/>
      <c r="HI338" s="19"/>
      <c r="HJ338" s="19"/>
      <c r="HK338" s="19"/>
      <c r="HL338" s="19"/>
      <c r="HM338" s="19"/>
      <c r="HN338" s="19"/>
      <c r="HO338" s="19"/>
      <c r="HP338" s="19"/>
      <c r="HQ338" s="19"/>
      <c r="HR338" s="19"/>
      <c r="HS338" s="19"/>
      <c r="HT338" s="19"/>
      <c r="HU338" s="19"/>
      <c r="HV338" s="19"/>
      <c r="HW338" s="19"/>
      <c r="HX338" s="19"/>
      <c r="HY338" s="19"/>
      <c r="HZ338" s="19"/>
      <c r="IA338" s="19"/>
      <c r="IB338" s="19"/>
      <c r="IC338" s="19"/>
      <c r="ID338" s="19"/>
      <c r="IE338" s="19"/>
      <c r="IF338" s="19"/>
      <c r="IG338" s="19"/>
      <c r="IH338" s="19"/>
      <c r="II338" s="19"/>
      <c r="IJ338" s="19"/>
      <c r="IK338" s="19"/>
      <c r="IL338" s="19"/>
      <c r="IM338" s="19"/>
      <c r="IN338" s="19"/>
      <c r="IO338" s="19"/>
      <c r="IP338" s="19"/>
      <c r="IQ338" s="19"/>
      <c r="IR338" s="19"/>
      <c r="IS338" s="19"/>
      <c r="IT338" s="19"/>
    </row>
    <row r="339" spans="1:254" s="19" customFormat="1">
      <c r="A339" s="26" t="s">
        <v>183</v>
      </c>
      <c r="B339" s="26" t="s">
        <v>86</v>
      </c>
      <c r="C339" s="42" t="s">
        <v>22</v>
      </c>
      <c r="D339" s="40">
        <v>2003</v>
      </c>
      <c r="E339" s="40" t="s">
        <v>276</v>
      </c>
      <c r="F339" s="14"/>
      <c r="G339" s="21" t="b">
        <f t="shared" si="83"/>
        <v>0</v>
      </c>
      <c r="H339" s="14"/>
      <c r="I339" s="21"/>
      <c r="J339" s="5">
        <v>5616</v>
      </c>
      <c r="K339" s="21" t="b">
        <f t="shared" si="84"/>
        <v>0</v>
      </c>
      <c r="L339" s="5"/>
      <c r="M339" s="21" t="b">
        <f t="shared" si="85"/>
        <v>0</v>
      </c>
      <c r="N339" s="5"/>
      <c r="O339" s="21" t="b">
        <f t="shared" si="86"/>
        <v>0</v>
      </c>
      <c r="P339" s="5">
        <v>13755</v>
      </c>
      <c r="Q339" s="21" t="b">
        <f t="shared" si="87"/>
        <v>0</v>
      </c>
      <c r="R339" s="14"/>
      <c r="S339" s="21" t="b">
        <f t="shared" si="88"/>
        <v>0</v>
      </c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47"/>
      <c r="AM339" s="47"/>
      <c r="AN339" s="47"/>
      <c r="AO339" s="47"/>
      <c r="AP339" s="47"/>
      <c r="AQ339" s="47"/>
      <c r="AR339" s="47"/>
      <c r="AS339" s="47"/>
      <c r="AT339" s="47"/>
      <c r="AU339" s="47"/>
      <c r="AV339" s="47"/>
      <c r="AW339" s="47"/>
      <c r="AX339" s="47"/>
      <c r="AY339" s="47"/>
      <c r="AZ339" s="47"/>
      <c r="BA339" s="47"/>
      <c r="BB339" s="47"/>
      <c r="BC339" s="47"/>
      <c r="BD339" s="47"/>
      <c r="BE339" s="47"/>
      <c r="BF339" s="47"/>
      <c r="BG339" s="47"/>
      <c r="BH339" s="47"/>
      <c r="BI339" s="47"/>
      <c r="BJ339" s="47"/>
      <c r="BK339" s="47"/>
      <c r="BL339" s="47"/>
      <c r="BM339" s="47"/>
      <c r="BN339" s="47"/>
      <c r="BO339" s="47"/>
      <c r="BP339" s="47"/>
      <c r="BQ339" s="47"/>
      <c r="BR339" s="47"/>
      <c r="BS339" s="47"/>
      <c r="BT339" s="47"/>
    </row>
    <row r="340" spans="1:254" s="19" customFormat="1">
      <c r="A340" s="24" t="s">
        <v>256</v>
      </c>
      <c r="B340" s="24" t="s">
        <v>257</v>
      </c>
      <c r="C340" s="42" t="s">
        <v>22</v>
      </c>
      <c r="D340" s="23">
        <v>1995</v>
      </c>
      <c r="E340" s="22" t="s">
        <v>77</v>
      </c>
      <c r="F340" s="14">
        <v>25116</v>
      </c>
      <c r="G340" s="21" t="b">
        <f t="shared" si="83"/>
        <v>0</v>
      </c>
      <c r="H340" s="14"/>
      <c r="I340" s="21"/>
      <c r="J340" s="5">
        <v>4399</v>
      </c>
      <c r="K340" s="21" t="str">
        <f t="shared" si="84"/>
        <v>Q</v>
      </c>
      <c r="L340" s="5">
        <v>13625</v>
      </c>
      <c r="M340" s="21" t="str">
        <f t="shared" si="85"/>
        <v>Q</v>
      </c>
      <c r="N340" s="5">
        <v>12077</v>
      </c>
      <c r="O340" s="21" t="str">
        <f t="shared" si="86"/>
        <v>Q</v>
      </c>
      <c r="P340" s="5">
        <v>11653</v>
      </c>
      <c r="Q340" s="21" t="str">
        <f t="shared" si="87"/>
        <v>Q</v>
      </c>
      <c r="R340" s="14">
        <v>30049</v>
      </c>
      <c r="S340" s="21" t="str">
        <f t="shared" si="88"/>
        <v>Q</v>
      </c>
      <c r="T340" s="47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8"/>
      <c r="BV340" s="18"/>
      <c r="BW340" s="18"/>
      <c r="BX340" s="18"/>
      <c r="BY340" s="18"/>
      <c r="BZ340" s="18"/>
      <c r="CA340" s="18"/>
      <c r="CB340" s="18"/>
      <c r="CC340" s="18"/>
      <c r="CD340" s="18"/>
      <c r="CE340" s="18"/>
      <c r="CF340" s="18"/>
      <c r="CG340" s="18"/>
      <c r="CH340" s="18"/>
      <c r="CI340" s="18"/>
      <c r="CJ340" s="18"/>
      <c r="CK340" s="18"/>
      <c r="CL340" s="18"/>
      <c r="CM340" s="18"/>
      <c r="CN340" s="18"/>
      <c r="CO340" s="18"/>
      <c r="CP340" s="18"/>
      <c r="CQ340" s="18"/>
      <c r="CR340" s="18"/>
      <c r="CS340" s="18"/>
      <c r="CT340" s="18"/>
      <c r="CU340" s="18"/>
      <c r="CV340" s="18"/>
      <c r="CW340" s="18"/>
      <c r="CX340" s="18"/>
      <c r="CY340" s="18"/>
      <c r="CZ340" s="18"/>
      <c r="DA340" s="18"/>
      <c r="DB340" s="18"/>
      <c r="DC340" s="18"/>
      <c r="DD340" s="18"/>
      <c r="DE340" s="18"/>
      <c r="DF340" s="18"/>
      <c r="DG340" s="18"/>
      <c r="DH340" s="18"/>
      <c r="DI340" s="18"/>
      <c r="DJ340" s="18"/>
      <c r="DK340" s="18"/>
      <c r="DL340" s="18"/>
      <c r="DM340" s="18"/>
      <c r="DN340" s="18"/>
      <c r="DO340" s="18"/>
      <c r="DP340" s="18"/>
      <c r="DQ340" s="18"/>
      <c r="DR340" s="18"/>
      <c r="DS340" s="18"/>
      <c r="DT340" s="18"/>
      <c r="DU340" s="18"/>
      <c r="DV340" s="18"/>
      <c r="DW340" s="18"/>
      <c r="DX340" s="18"/>
      <c r="DY340" s="18"/>
      <c r="DZ340" s="18"/>
      <c r="EA340" s="18"/>
      <c r="EB340" s="18"/>
      <c r="EC340" s="18"/>
      <c r="ED340" s="18"/>
      <c r="EE340" s="18"/>
      <c r="EF340" s="18"/>
      <c r="EG340" s="18"/>
      <c r="EH340" s="18"/>
      <c r="EI340" s="18"/>
      <c r="EJ340" s="18"/>
      <c r="EK340" s="18"/>
      <c r="EL340" s="18"/>
      <c r="EM340" s="18"/>
      <c r="EN340" s="18"/>
      <c r="EO340" s="18"/>
      <c r="EP340" s="18"/>
      <c r="EQ340" s="18"/>
      <c r="ER340" s="18"/>
      <c r="ES340" s="18"/>
      <c r="ET340" s="18"/>
      <c r="EU340" s="18"/>
      <c r="EV340" s="18"/>
      <c r="EW340" s="18"/>
      <c r="EX340" s="18"/>
      <c r="EY340" s="18"/>
      <c r="EZ340" s="18"/>
      <c r="FA340" s="18"/>
      <c r="FB340" s="18"/>
      <c r="FC340" s="18"/>
      <c r="FD340" s="18"/>
      <c r="FE340" s="18"/>
      <c r="FF340" s="18"/>
      <c r="FG340" s="18"/>
      <c r="FH340" s="18"/>
      <c r="FI340" s="18"/>
      <c r="FJ340" s="18"/>
      <c r="FK340" s="18"/>
      <c r="FL340" s="18"/>
      <c r="FM340" s="18"/>
      <c r="FN340" s="18"/>
      <c r="FO340" s="18"/>
      <c r="FP340" s="18"/>
      <c r="FQ340" s="18"/>
      <c r="FR340" s="18"/>
      <c r="FS340" s="18"/>
      <c r="FT340" s="18"/>
      <c r="FU340" s="18"/>
      <c r="FV340" s="18"/>
      <c r="FW340" s="18"/>
      <c r="FX340" s="18"/>
      <c r="FY340" s="18"/>
      <c r="FZ340" s="18"/>
      <c r="GA340" s="18"/>
      <c r="GB340" s="18"/>
      <c r="GC340" s="18"/>
      <c r="GD340" s="18"/>
      <c r="GE340" s="18"/>
      <c r="GF340" s="18"/>
      <c r="GG340" s="18"/>
      <c r="GH340" s="18"/>
      <c r="GI340" s="18"/>
      <c r="GJ340" s="18"/>
      <c r="GK340" s="18"/>
      <c r="GL340" s="18"/>
      <c r="GM340" s="18"/>
      <c r="GN340" s="18"/>
      <c r="GO340" s="18"/>
      <c r="GP340" s="18"/>
      <c r="GQ340" s="18"/>
      <c r="GR340" s="18"/>
      <c r="GS340" s="18"/>
      <c r="GT340" s="18"/>
      <c r="GU340" s="18"/>
      <c r="GV340" s="18"/>
      <c r="GW340" s="18"/>
      <c r="GX340" s="18"/>
      <c r="GY340" s="18"/>
      <c r="GZ340" s="18"/>
      <c r="HA340" s="18"/>
      <c r="HB340" s="18"/>
      <c r="HC340" s="18"/>
      <c r="HD340" s="18"/>
      <c r="HE340" s="18"/>
      <c r="HF340" s="18"/>
      <c r="HG340" s="18"/>
      <c r="HH340" s="18"/>
      <c r="HI340" s="18"/>
      <c r="HJ340" s="18"/>
      <c r="HK340" s="18"/>
      <c r="HL340" s="18"/>
      <c r="HM340" s="18"/>
      <c r="HN340" s="18"/>
      <c r="HO340" s="18"/>
      <c r="HP340" s="18"/>
      <c r="HQ340" s="18"/>
      <c r="HR340" s="18"/>
      <c r="HS340" s="18"/>
      <c r="HT340" s="18"/>
      <c r="HU340" s="18"/>
      <c r="HV340" s="18"/>
      <c r="HW340" s="18"/>
      <c r="HX340" s="18"/>
      <c r="HY340" s="18"/>
      <c r="HZ340" s="18"/>
      <c r="IA340" s="18"/>
      <c r="IB340" s="18"/>
      <c r="IC340" s="18"/>
      <c r="ID340" s="18"/>
      <c r="IE340" s="18"/>
      <c r="IF340" s="18"/>
      <c r="IG340" s="18"/>
      <c r="IH340" s="18"/>
      <c r="II340" s="18"/>
      <c r="IJ340" s="18"/>
      <c r="IK340" s="18"/>
      <c r="IL340" s="18"/>
      <c r="IM340" s="18"/>
      <c r="IN340" s="18"/>
      <c r="IO340" s="18"/>
      <c r="IP340" s="18"/>
      <c r="IQ340" s="18"/>
      <c r="IR340" s="18"/>
      <c r="IS340" s="18"/>
      <c r="IT340" s="18"/>
    </row>
    <row r="341" spans="1:254" s="19" customFormat="1">
      <c r="A341" s="26" t="s">
        <v>451</v>
      </c>
      <c r="B341" s="26" t="s">
        <v>452</v>
      </c>
      <c r="C341" s="4" t="s">
        <v>22</v>
      </c>
      <c r="D341" s="40">
        <v>1994</v>
      </c>
      <c r="E341" s="4" t="s">
        <v>78</v>
      </c>
      <c r="F341" s="14">
        <v>30501</v>
      </c>
      <c r="G341" s="21" t="b">
        <f t="shared" si="83"/>
        <v>0</v>
      </c>
      <c r="H341" s="14"/>
      <c r="I341" s="21"/>
      <c r="J341" s="5"/>
      <c r="K341" s="21" t="b">
        <f t="shared" si="84"/>
        <v>0</v>
      </c>
      <c r="L341" s="5">
        <v>15338</v>
      </c>
      <c r="M341" s="21" t="b">
        <f t="shared" si="85"/>
        <v>0</v>
      </c>
      <c r="N341" s="5">
        <v>13078</v>
      </c>
      <c r="O341" s="21" t="b">
        <f t="shared" si="86"/>
        <v>0</v>
      </c>
      <c r="P341" s="5">
        <v>13062</v>
      </c>
      <c r="Q341" s="21" t="b">
        <f t="shared" si="87"/>
        <v>0</v>
      </c>
      <c r="R341" s="14"/>
      <c r="S341" s="21" t="b">
        <f t="shared" si="88"/>
        <v>0</v>
      </c>
    </row>
    <row r="342" spans="1:254" s="19" customFormat="1">
      <c r="A342" s="3" t="s">
        <v>205</v>
      </c>
      <c r="B342" s="3" t="s">
        <v>206</v>
      </c>
      <c r="C342" s="42" t="s">
        <v>22</v>
      </c>
      <c r="D342" s="7">
        <v>2001</v>
      </c>
      <c r="E342" s="4" t="s">
        <v>277</v>
      </c>
      <c r="F342" s="14">
        <v>34633</v>
      </c>
      <c r="G342" s="21" t="b">
        <f t="shared" si="83"/>
        <v>0</v>
      </c>
      <c r="H342" s="14"/>
      <c r="I342" s="21"/>
      <c r="J342" s="5">
        <v>4828</v>
      </c>
      <c r="K342" s="21" t="b">
        <f t="shared" si="84"/>
        <v>0</v>
      </c>
      <c r="L342" s="5"/>
      <c r="M342" s="21" t="b">
        <f t="shared" si="85"/>
        <v>0</v>
      </c>
      <c r="N342" s="5">
        <v>12065</v>
      </c>
      <c r="O342" s="21" t="b">
        <f t="shared" si="86"/>
        <v>0</v>
      </c>
      <c r="P342" s="5">
        <v>11041</v>
      </c>
      <c r="Q342" s="21" t="b">
        <f t="shared" si="87"/>
        <v>0</v>
      </c>
      <c r="R342" s="14"/>
      <c r="S342" s="21" t="b">
        <f t="shared" si="88"/>
        <v>0</v>
      </c>
    </row>
    <row r="343" spans="1:254" s="19" customFormat="1">
      <c r="A343" s="26" t="s">
        <v>218</v>
      </c>
      <c r="B343" s="26" t="s">
        <v>219</v>
      </c>
      <c r="C343" s="4" t="s">
        <v>22</v>
      </c>
      <c r="D343" s="40">
        <v>2001</v>
      </c>
      <c r="E343" s="4" t="s">
        <v>277</v>
      </c>
      <c r="F343" s="14">
        <v>34253</v>
      </c>
      <c r="G343" s="21" t="b">
        <f t="shared" si="83"/>
        <v>0</v>
      </c>
      <c r="H343" s="14"/>
      <c r="I343" s="21"/>
      <c r="J343" s="5">
        <v>5144</v>
      </c>
      <c r="K343" s="21" t="b">
        <f t="shared" si="84"/>
        <v>0</v>
      </c>
      <c r="L343" s="5"/>
      <c r="M343" s="21" t="b">
        <f t="shared" si="85"/>
        <v>0</v>
      </c>
      <c r="N343" s="5">
        <v>12089</v>
      </c>
      <c r="O343" s="21" t="b">
        <f t="shared" si="86"/>
        <v>0</v>
      </c>
      <c r="P343" s="5">
        <v>11437</v>
      </c>
      <c r="Q343" s="21" t="b">
        <f t="shared" si="87"/>
        <v>0</v>
      </c>
      <c r="R343" s="14"/>
      <c r="S343" s="21" t="b">
        <f t="shared" si="88"/>
        <v>0</v>
      </c>
      <c r="T343" s="32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spans="1:254" s="19" customFormat="1">
      <c r="A344" s="3" t="s">
        <v>268</v>
      </c>
      <c r="B344" s="3" t="s">
        <v>124</v>
      </c>
      <c r="C344" s="42" t="s">
        <v>22</v>
      </c>
      <c r="D344" s="7">
        <v>1996</v>
      </c>
      <c r="E344" s="22" t="s">
        <v>77</v>
      </c>
      <c r="F344" s="14"/>
      <c r="G344" s="21" t="b">
        <f t="shared" si="83"/>
        <v>0</v>
      </c>
      <c r="H344" s="14"/>
      <c r="I344" s="21"/>
      <c r="J344" s="5">
        <v>5171</v>
      </c>
      <c r="K344" s="21" t="b">
        <f t="shared" si="84"/>
        <v>0</v>
      </c>
      <c r="L344" s="5"/>
      <c r="M344" s="21" t="b">
        <f t="shared" si="85"/>
        <v>0</v>
      </c>
      <c r="N344" s="5">
        <v>13590</v>
      </c>
      <c r="O344" s="21" t="b">
        <f t="shared" si="86"/>
        <v>0</v>
      </c>
      <c r="P344" s="5">
        <v>13150</v>
      </c>
      <c r="Q344" s="21" t="b">
        <f t="shared" si="87"/>
        <v>0</v>
      </c>
      <c r="R344" s="14">
        <v>32653</v>
      </c>
      <c r="S344" s="21" t="b">
        <f t="shared" si="88"/>
        <v>0</v>
      </c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</row>
    <row r="345" spans="1:254" s="19" customFormat="1">
      <c r="A345" s="3" t="s">
        <v>214</v>
      </c>
      <c r="B345" s="3" t="s">
        <v>215</v>
      </c>
      <c r="C345" s="42" t="s">
        <v>22</v>
      </c>
      <c r="D345" s="7">
        <v>2001</v>
      </c>
      <c r="E345" s="4" t="s">
        <v>277</v>
      </c>
      <c r="F345" s="14">
        <v>41940</v>
      </c>
      <c r="G345" s="21" t="b">
        <f t="shared" si="83"/>
        <v>0</v>
      </c>
      <c r="H345" s="14"/>
      <c r="I345" s="21"/>
      <c r="J345" s="5">
        <v>5821</v>
      </c>
      <c r="K345" s="21" t="b">
        <f t="shared" si="84"/>
        <v>0</v>
      </c>
      <c r="L345" s="5"/>
      <c r="M345" s="21" t="b">
        <f t="shared" si="85"/>
        <v>0</v>
      </c>
      <c r="N345" s="5"/>
      <c r="O345" s="21" t="b">
        <f t="shared" si="86"/>
        <v>0</v>
      </c>
      <c r="P345" s="5"/>
      <c r="Q345" s="21" t="b">
        <f t="shared" si="87"/>
        <v>0</v>
      </c>
      <c r="R345" s="14"/>
      <c r="S345" s="21" t="b">
        <f t="shared" si="88"/>
        <v>0</v>
      </c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spans="1:254" s="19" customFormat="1">
      <c r="A346" s="26" t="s">
        <v>450</v>
      </c>
      <c r="B346" s="26" t="s">
        <v>418</v>
      </c>
      <c r="C346" s="4" t="s">
        <v>22</v>
      </c>
      <c r="D346" s="40">
        <v>1996</v>
      </c>
      <c r="E346" s="22" t="s">
        <v>77</v>
      </c>
      <c r="F346" s="14">
        <v>30645</v>
      </c>
      <c r="G346" s="21" t="b">
        <f t="shared" si="83"/>
        <v>0</v>
      </c>
      <c r="H346" s="14"/>
      <c r="I346" s="21"/>
      <c r="J346" s="5">
        <v>4810</v>
      </c>
      <c r="K346" s="21" t="str">
        <f t="shared" si="84"/>
        <v>Q</v>
      </c>
      <c r="L346" s="5"/>
      <c r="M346" s="21" t="b">
        <f t="shared" si="85"/>
        <v>0</v>
      </c>
      <c r="N346" s="5">
        <v>13364</v>
      </c>
      <c r="O346" s="21" t="b">
        <f t="shared" si="86"/>
        <v>0</v>
      </c>
      <c r="P346" s="5">
        <v>13565</v>
      </c>
      <c r="Q346" s="21" t="b">
        <f t="shared" si="87"/>
        <v>0</v>
      </c>
      <c r="R346" s="14"/>
      <c r="S346" s="21" t="b">
        <f t="shared" si="88"/>
        <v>0</v>
      </c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</row>
    <row r="347" spans="1:254" s="19" customFormat="1">
      <c r="A347" s="3" t="s">
        <v>220</v>
      </c>
      <c r="B347" s="3" t="s">
        <v>221</v>
      </c>
      <c r="C347" s="42" t="s">
        <v>22</v>
      </c>
      <c r="D347" s="7">
        <v>1999</v>
      </c>
      <c r="E347" s="4" t="s">
        <v>75</v>
      </c>
      <c r="F347" s="14">
        <v>23818</v>
      </c>
      <c r="G347" s="21" t="str">
        <f t="shared" si="83"/>
        <v>Q</v>
      </c>
      <c r="H347" s="14"/>
      <c r="I347" s="21"/>
      <c r="J347" s="5">
        <v>4680</v>
      </c>
      <c r="K347" s="21" t="str">
        <f t="shared" si="84"/>
        <v>Q</v>
      </c>
      <c r="L347" s="5">
        <v>13815</v>
      </c>
      <c r="M347" s="21" t="str">
        <f t="shared" si="85"/>
        <v>Q</v>
      </c>
      <c r="N347" s="14">
        <v>11788</v>
      </c>
      <c r="O347" s="21" t="str">
        <f t="shared" si="86"/>
        <v>Q</v>
      </c>
      <c r="P347" s="5">
        <v>11726</v>
      </c>
      <c r="Q347" s="21" t="str">
        <f t="shared" si="87"/>
        <v>Q</v>
      </c>
      <c r="R347" s="14">
        <v>25465</v>
      </c>
      <c r="S347" s="21" t="str">
        <f t="shared" si="88"/>
        <v>Q</v>
      </c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spans="1:254" s="19" customFormat="1" ht="16.5">
      <c r="A348" s="26" t="s">
        <v>439</v>
      </c>
      <c r="B348" s="26" t="s">
        <v>443</v>
      </c>
      <c r="C348" s="4" t="s">
        <v>31</v>
      </c>
      <c r="D348" s="40">
        <v>2002</v>
      </c>
      <c r="E348" s="4" t="s">
        <v>277</v>
      </c>
      <c r="F348" s="14"/>
      <c r="G348" s="21" t="b">
        <f t="shared" si="83"/>
        <v>0</v>
      </c>
      <c r="H348" s="14"/>
      <c r="I348" s="21"/>
      <c r="J348" s="5"/>
      <c r="K348" s="21" t="b">
        <f t="shared" si="84"/>
        <v>0</v>
      </c>
      <c r="L348" s="5"/>
      <c r="M348" s="21" t="b">
        <f t="shared" si="85"/>
        <v>0</v>
      </c>
      <c r="N348" s="5"/>
      <c r="O348" s="21" t="b">
        <f t="shared" si="86"/>
        <v>0</v>
      </c>
      <c r="P348" s="5">
        <v>13683</v>
      </c>
      <c r="Q348" s="21" t="b">
        <f t="shared" si="87"/>
        <v>0</v>
      </c>
      <c r="R348" s="14"/>
      <c r="S348" s="21" t="b">
        <f t="shared" si="88"/>
        <v>0</v>
      </c>
      <c r="T348" s="30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1:254" s="19" customFormat="1">
      <c r="A349" s="26" t="s">
        <v>439</v>
      </c>
      <c r="B349" s="26" t="s">
        <v>440</v>
      </c>
      <c r="C349" s="4" t="s">
        <v>31</v>
      </c>
      <c r="D349" s="40">
        <v>2004</v>
      </c>
      <c r="E349" s="40" t="s">
        <v>276</v>
      </c>
      <c r="F349" s="14"/>
      <c r="G349" s="21" t="b">
        <f t="shared" si="83"/>
        <v>0</v>
      </c>
      <c r="H349" s="14"/>
      <c r="I349" s="21"/>
      <c r="J349" s="5"/>
      <c r="K349" s="21" t="b">
        <f t="shared" si="84"/>
        <v>0</v>
      </c>
      <c r="L349" s="5"/>
      <c r="M349" s="21" t="b">
        <f t="shared" si="85"/>
        <v>0</v>
      </c>
      <c r="N349" s="5"/>
      <c r="O349" s="21" t="b">
        <f t="shared" si="86"/>
        <v>0</v>
      </c>
      <c r="P349" s="5">
        <v>14429</v>
      </c>
      <c r="Q349" s="21" t="b">
        <f t="shared" si="87"/>
        <v>0</v>
      </c>
      <c r="R349" s="14"/>
      <c r="S349" s="21" t="b">
        <f t="shared" si="88"/>
        <v>0</v>
      </c>
      <c r="T349" s="1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48"/>
    </row>
    <row r="350" spans="1:254" s="19" customFormat="1">
      <c r="A350" s="3" t="s">
        <v>192</v>
      </c>
      <c r="B350" s="3" t="s">
        <v>94</v>
      </c>
      <c r="C350" s="10" t="s">
        <v>31</v>
      </c>
      <c r="D350" s="7">
        <v>2005</v>
      </c>
      <c r="E350" s="4" t="s">
        <v>328</v>
      </c>
      <c r="F350" s="14"/>
      <c r="G350" s="21" t="b">
        <f t="shared" si="83"/>
        <v>0</v>
      </c>
      <c r="H350" s="14"/>
      <c r="I350" s="21"/>
      <c r="J350" s="5">
        <v>10500</v>
      </c>
      <c r="K350" s="21" t="b">
        <f t="shared" si="84"/>
        <v>0</v>
      </c>
      <c r="L350" s="5"/>
      <c r="M350" s="21" t="b">
        <f t="shared" si="85"/>
        <v>0</v>
      </c>
      <c r="N350" s="5"/>
      <c r="O350" s="21" t="b">
        <f t="shared" si="86"/>
        <v>0</v>
      </c>
      <c r="P350" s="5">
        <v>14428</v>
      </c>
      <c r="Q350" s="21" t="b">
        <f t="shared" si="87"/>
        <v>0</v>
      </c>
      <c r="R350" s="14"/>
      <c r="S350" s="21" t="b">
        <f t="shared" si="88"/>
        <v>0</v>
      </c>
      <c r="T350" s="1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48"/>
      <c r="AK350" s="48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</row>
    <row r="351" spans="1:254" s="19" customFormat="1">
      <c r="A351" s="26" t="s">
        <v>763</v>
      </c>
      <c r="B351" s="26" t="s">
        <v>764</v>
      </c>
      <c r="C351" s="4" t="s">
        <v>31</v>
      </c>
      <c r="D351" s="40">
        <v>1992</v>
      </c>
      <c r="E351" s="4" t="s">
        <v>78</v>
      </c>
      <c r="F351" s="14">
        <v>23752</v>
      </c>
      <c r="G351" s="21" t="str">
        <f t="shared" si="83"/>
        <v>Q</v>
      </c>
      <c r="H351" s="14"/>
      <c r="I351" s="21"/>
      <c r="J351" s="5">
        <v>4696</v>
      </c>
      <c r="K351" s="21" t="b">
        <f t="shared" si="84"/>
        <v>0</v>
      </c>
      <c r="L351" s="5"/>
      <c r="M351" s="21" t="b">
        <f t="shared" si="85"/>
        <v>0</v>
      </c>
      <c r="N351" s="5"/>
      <c r="O351" s="21" t="b">
        <f t="shared" si="86"/>
        <v>0</v>
      </c>
      <c r="P351" s="5">
        <v>11213</v>
      </c>
      <c r="Q351" s="21" t="str">
        <f t="shared" si="87"/>
        <v>Q</v>
      </c>
      <c r="R351" s="14">
        <v>25640</v>
      </c>
      <c r="S351" s="21" t="str">
        <f t="shared" si="88"/>
        <v>Q</v>
      </c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41"/>
      <c r="AM351" s="41"/>
      <c r="AN351" s="41"/>
      <c r="AO351" s="41"/>
      <c r="AP351" s="41"/>
      <c r="AQ351" s="41"/>
      <c r="AR351" s="41"/>
      <c r="AS351" s="41"/>
      <c r="AT351" s="41"/>
      <c r="AU351" s="41"/>
      <c r="AV351" s="41"/>
      <c r="AW351" s="41"/>
      <c r="AX351" s="41"/>
      <c r="AY351" s="41"/>
      <c r="AZ351" s="41"/>
      <c r="BA351" s="41"/>
      <c r="BB351" s="41"/>
      <c r="BC351" s="41"/>
      <c r="BD351" s="41"/>
      <c r="BE351" s="41"/>
      <c r="BF351" s="41"/>
      <c r="BG351" s="41"/>
      <c r="BH351" s="41"/>
      <c r="BI351" s="41"/>
      <c r="BJ351" s="41"/>
      <c r="BK351" s="41"/>
      <c r="BL351" s="41"/>
      <c r="BM351" s="41"/>
      <c r="BN351" s="41"/>
      <c r="BO351" s="41"/>
      <c r="BP351" s="41"/>
      <c r="BQ351" s="41"/>
      <c r="BR351" s="41"/>
      <c r="BS351" s="41"/>
      <c r="BT351" s="41"/>
    </row>
    <row r="352" spans="1:254" s="19" customFormat="1">
      <c r="A352" s="26" t="s">
        <v>762</v>
      </c>
      <c r="B352" s="26" t="s">
        <v>98</v>
      </c>
      <c r="C352" s="4" t="s">
        <v>31</v>
      </c>
      <c r="D352" s="40">
        <v>1996</v>
      </c>
      <c r="E352" s="22" t="s">
        <v>77</v>
      </c>
      <c r="F352" s="14">
        <v>30530</v>
      </c>
      <c r="G352" s="21" t="b">
        <f t="shared" si="83"/>
        <v>0</v>
      </c>
      <c r="H352" s="14"/>
      <c r="I352" s="21"/>
      <c r="J352" s="5"/>
      <c r="K352" s="21" t="b">
        <f t="shared" si="84"/>
        <v>0</v>
      </c>
      <c r="L352" s="5">
        <v>14362</v>
      </c>
      <c r="M352" s="21" t="b">
        <f t="shared" si="85"/>
        <v>0</v>
      </c>
      <c r="N352" s="5">
        <v>12004</v>
      </c>
      <c r="O352" s="21" t="str">
        <f t="shared" si="86"/>
        <v>Q</v>
      </c>
      <c r="P352" s="5"/>
      <c r="Q352" s="21" t="b">
        <f t="shared" si="87"/>
        <v>0</v>
      </c>
      <c r="R352" s="14">
        <v>32112</v>
      </c>
      <c r="S352" s="21" t="b">
        <f t="shared" si="88"/>
        <v>0</v>
      </c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</row>
    <row r="353" spans="1:72" s="19" customFormat="1">
      <c r="A353" s="3" t="s">
        <v>199</v>
      </c>
      <c r="B353" s="3" t="s">
        <v>82</v>
      </c>
      <c r="C353" s="10" t="s">
        <v>31</v>
      </c>
      <c r="D353" s="7">
        <v>2003</v>
      </c>
      <c r="E353" s="40" t="s">
        <v>276</v>
      </c>
      <c r="F353" s="14"/>
      <c r="G353" s="21" t="b">
        <f t="shared" si="83"/>
        <v>0</v>
      </c>
      <c r="H353" s="14">
        <v>14683</v>
      </c>
      <c r="I353" s="21"/>
      <c r="J353" s="5"/>
      <c r="K353" s="21" t="b">
        <f t="shared" si="84"/>
        <v>0</v>
      </c>
      <c r="L353" s="5"/>
      <c r="M353" s="21" t="b">
        <f t="shared" si="85"/>
        <v>0</v>
      </c>
      <c r="N353" s="5"/>
      <c r="O353" s="21" t="b">
        <f t="shared" si="86"/>
        <v>0</v>
      </c>
      <c r="P353" s="5">
        <v>12334</v>
      </c>
      <c r="Q353" s="21" t="b">
        <f t="shared" si="87"/>
        <v>0</v>
      </c>
      <c r="R353" s="14"/>
      <c r="S353" s="21" t="b">
        <f t="shared" si="88"/>
        <v>0</v>
      </c>
      <c r="AL353" s="47"/>
      <c r="AM353" s="47"/>
      <c r="AN353" s="47"/>
      <c r="AO353" s="47"/>
      <c r="AP353" s="47"/>
      <c r="AQ353" s="47"/>
      <c r="AR353" s="47"/>
      <c r="AS353" s="47"/>
      <c r="AT353" s="47"/>
      <c r="AU353" s="47"/>
      <c r="AV353" s="47"/>
      <c r="AW353" s="47"/>
      <c r="AX353" s="47"/>
      <c r="AY353" s="47"/>
      <c r="AZ353" s="47"/>
      <c r="BA353" s="47"/>
      <c r="BB353" s="47"/>
      <c r="BC353" s="47"/>
      <c r="BD353" s="47"/>
      <c r="BE353" s="47"/>
      <c r="BF353" s="47"/>
      <c r="BG353" s="47"/>
      <c r="BH353" s="47"/>
      <c r="BI353" s="47"/>
      <c r="BJ353" s="47"/>
      <c r="BK353" s="47"/>
      <c r="BL353" s="47"/>
      <c r="BM353" s="47"/>
      <c r="BN353" s="47"/>
      <c r="BO353" s="47"/>
      <c r="BP353" s="47"/>
      <c r="BQ353" s="47"/>
      <c r="BR353" s="47"/>
      <c r="BS353" s="47"/>
      <c r="BT353" s="47"/>
    </row>
    <row r="354" spans="1:72" s="19" customFormat="1" ht="16.5">
      <c r="A354" s="27" t="s">
        <v>243</v>
      </c>
      <c r="B354" s="24" t="s">
        <v>244</v>
      </c>
      <c r="C354" s="10" t="s">
        <v>31</v>
      </c>
      <c r="D354" s="7">
        <v>1997</v>
      </c>
      <c r="E354" s="4" t="s">
        <v>76</v>
      </c>
      <c r="F354" s="28"/>
      <c r="G354" s="21" t="b">
        <f t="shared" si="83"/>
        <v>0</v>
      </c>
      <c r="H354" s="28"/>
      <c r="I354" s="21"/>
      <c r="J354" s="5">
        <v>4957</v>
      </c>
      <c r="K354" s="21" t="str">
        <f t="shared" si="84"/>
        <v>Q</v>
      </c>
      <c r="L354" s="28"/>
      <c r="M354" s="21" t="b">
        <f t="shared" si="85"/>
        <v>0</v>
      </c>
      <c r="N354" s="5">
        <v>12501</v>
      </c>
      <c r="O354" s="21" t="str">
        <f t="shared" si="86"/>
        <v>Q</v>
      </c>
      <c r="P354" s="5">
        <v>12017</v>
      </c>
      <c r="Q354" s="21" t="str">
        <f t="shared" si="87"/>
        <v>Q</v>
      </c>
      <c r="R354" s="14">
        <v>32280</v>
      </c>
      <c r="S354" s="21" t="b">
        <f t="shared" si="88"/>
        <v>0</v>
      </c>
      <c r="T354" s="30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</row>
    <row r="355" spans="1:72" s="19" customFormat="1">
      <c r="A355" s="26" t="s">
        <v>435</v>
      </c>
      <c r="B355" s="26" t="s">
        <v>185</v>
      </c>
      <c r="C355" s="4" t="s">
        <v>39</v>
      </c>
      <c r="D355" s="40">
        <v>1995</v>
      </c>
      <c r="E355" s="22" t="s">
        <v>77</v>
      </c>
      <c r="F355" s="14">
        <v>23159</v>
      </c>
      <c r="G355" s="21" t="str">
        <f t="shared" si="83"/>
        <v>Q</v>
      </c>
      <c r="H355" s="14"/>
      <c r="I355" s="21"/>
      <c r="J355" s="5">
        <v>4422</v>
      </c>
      <c r="K355" s="21" t="str">
        <f t="shared" si="84"/>
        <v>Q</v>
      </c>
      <c r="L355" s="5">
        <v>13344</v>
      </c>
      <c r="M355" s="21" t="str">
        <f t="shared" si="85"/>
        <v>Q</v>
      </c>
      <c r="N355" s="5">
        <v>11517</v>
      </c>
      <c r="O355" s="21" t="str">
        <f t="shared" si="86"/>
        <v>Q</v>
      </c>
      <c r="P355" s="5">
        <v>11119</v>
      </c>
      <c r="Q355" s="21" t="str">
        <f t="shared" si="87"/>
        <v>Q</v>
      </c>
      <c r="R355" s="14">
        <v>25359</v>
      </c>
      <c r="S355" s="21" t="str">
        <f t="shared" si="88"/>
        <v>Q</v>
      </c>
      <c r="T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</row>
    <row r="356" spans="1:72" s="19" customFormat="1">
      <c r="A356" s="26" t="s">
        <v>972</v>
      </c>
      <c r="B356" s="26" t="s">
        <v>403</v>
      </c>
      <c r="C356" s="4" t="s">
        <v>39</v>
      </c>
      <c r="D356" s="40">
        <v>2002</v>
      </c>
      <c r="E356" s="4" t="s">
        <v>277</v>
      </c>
      <c r="F356" s="14"/>
      <c r="G356" s="21" t="b">
        <f t="shared" si="83"/>
        <v>0</v>
      </c>
      <c r="H356" s="14">
        <v>13722</v>
      </c>
      <c r="I356" s="21"/>
      <c r="J356" s="5">
        <v>10895</v>
      </c>
      <c r="K356" s="21" t="b">
        <f t="shared" si="84"/>
        <v>0</v>
      </c>
      <c r="L356" s="5"/>
      <c r="M356" s="21" t="b">
        <f t="shared" si="85"/>
        <v>0</v>
      </c>
      <c r="N356" s="5"/>
      <c r="O356" s="21" t="b">
        <f t="shared" si="86"/>
        <v>0</v>
      </c>
      <c r="P356" s="5"/>
      <c r="Q356" s="21" t="b">
        <f t="shared" si="87"/>
        <v>0</v>
      </c>
      <c r="R356" s="5"/>
      <c r="S356" s="21" t="b">
        <f t="shared" si="88"/>
        <v>0</v>
      </c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1:72" s="19" customFormat="1" ht="16.5">
      <c r="A357" s="26" t="s">
        <v>953</v>
      </c>
      <c r="B357" s="26" t="s">
        <v>127</v>
      </c>
      <c r="C357" s="4" t="s">
        <v>39</v>
      </c>
      <c r="D357" s="40">
        <v>1991</v>
      </c>
      <c r="E357" s="4" t="s">
        <v>78</v>
      </c>
      <c r="F357" s="14">
        <v>22237</v>
      </c>
      <c r="G357" s="21" t="str">
        <f t="shared" si="83"/>
        <v>Q</v>
      </c>
      <c r="H357" s="14"/>
      <c r="I357" s="21"/>
      <c r="J357" s="5">
        <v>4136</v>
      </c>
      <c r="K357" s="21" t="str">
        <f t="shared" si="84"/>
        <v>Q</v>
      </c>
      <c r="L357" s="5">
        <v>12950</v>
      </c>
      <c r="M357" s="21" t="str">
        <f t="shared" si="85"/>
        <v>Q</v>
      </c>
      <c r="N357" s="5">
        <v>11824</v>
      </c>
      <c r="O357" s="21" t="b">
        <f t="shared" si="86"/>
        <v>0</v>
      </c>
      <c r="P357" s="5"/>
      <c r="Q357" s="21" t="b">
        <f t="shared" si="87"/>
        <v>0</v>
      </c>
      <c r="R357" s="5"/>
      <c r="S357" s="21" t="b">
        <f t="shared" si="88"/>
        <v>0</v>
      </c>
      <c r="T357" s="18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30"/>
      <c r="AM357" s="30"/>
      <c r="AN357" s="30"/>
      <c r="AO357" s="30"/>
      <c r="AP357" s="30"/>
      <c r="AQ357" s="30"/>
      <c r="AR357" s="30"/>
      <c r="AS357" s="30"/>
      <c r="AT357" s="30"/>
      <c r="AU357" s="30"/>
      <c r="AV357" s="30"/>
      <c r="AW357" s="30"/>
      <c r="AX357" s="30"/>
      <c r="AY357" s="30"/>
      <c r="AZ357" s="30"/>
      <c r="BA357" s="30"/>
      <c r="BB357" s="30"/>
      <c r="BC357" s="30"/>
      <c r="BD357" s="30"/>
      <c r="BE357" s="30"/>
      <c r="BF357" s="30"/>
      <c r="BG357" s="30"/>
      <c r="BH357" s="30"/>
      <c r="BI357" s="30"/>
      <c r="BJ357" s="30"/>
      <c r="BK357" s="30"/>
      <c r="BL357" s="30"/>
      <c r="BM357" s="30"/>
      <c r="BN357" s="30"/>
      <c r="BO357" s="30"/>
      <c r="BP357" s="30"/>
      <c r="BQ357" s="30"/>
      <c r="BR357" s="30"/>
      <c r="BS357" s="30"/>
      <c r="BT357" s="30"/>
    </row>
    <row r="358" spans="1:72" s="19" customFormat="1">
      <c r="A358" s="26" t="s">
        <v>779</v>
      </c>
      <c r="B358" s="26" t="s">
        <v>937</v>
      </c>
      <c r="C358" s="4" t="s">
        <v>39</v>
      </c>
      <c r="D358" s="40">
        <v>2003</v>
      </c>
      <c r="E358" s="40" t="s">
        <v>276</v>
      </c>
      <c r="F358" s="14"/>
      <c r="G358" s="21" t="b">
        <f t="shared" si="83"/>
        <v>0</v>
      </c>
      <c r="H358" s="14">
        <v>21223</v>
      </c>
      <c r="I358" s="21"/>
      <c r="J358" s="5">
        <v>11263</v>
      </c>
      <c r="K358" s="21" t="b">
        <f t="shared" si="84"/>
        <v>0</v>
      </c>
      <c r="L358" s="5"/>
      <c r="M358" s="21" t="b">
        <f t="shared" si="85"/>
        <v>0</v>
      </c>
      <c r="N358" s="5"/>
      <c r="O358" s="21" t="b">
        <f t="shared" si="86"/>
        <v>0</v>
      </c>
      <c r="P358" s="5">
        <v>20093</v>
      </c>
      <c r="Q358" s="21" t="b">
        <f t="shared" si="87"/>
        <v>0</v>
      </c>
      <c r="R358" s="5"/>
      <c r="S358" s="21" t="b">
        <f t="shared" si="88"/>
        <v>0</v>
      </c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  <c r="BO358" s="45"/>
      <c r="BP358" s="45"/>
      <c r="BQ358" s="45"/>
      <c r="BR358" s="45"/>
      <c r="BS358" s="45"/>
      <c r="BT358" s="45"/>
    </row>
    <row r="359" spans="1:72" s="19" customFormat="1">
      <c r="A359" s="26" t="s">
        <v>956</v>
      </c>
      <c r="B359" s="26" t="s">
        <v>929</v>
      </c>
      <c r="C359" s="4" t="s">
        <v>39</v>
      </c>
      <c r="D359" s="40">
        <v>1999</v>
      </c>
      <c r="E359" s="4" t="s">
        <v>75</v>
      </c>
      <c r="F359" s="14">
        <v>25007</v>
      </c>
      <c r="G359" s="21" t="str">
        <f t="shared" si="83"/>
        <v>Q</v>
      </c>
      <c r="H359" s="14"/>
      <c r="I359" s="21"/>
      <c r="J359" s="5">
        <v>4803</v>
      </c>
      <c r="K359" s="21" t="str">
        <f t="shared" si="84"/>
        <v>Q</v>
      </c>
      <c r="L359" s="5">
        <v>14401</v>
      </c>
      <c r="M359" s="21" t="str">
        <f t="shared" si="85"/>
        <v>Q</v>
      </c>
      <c r="N359" s="5">
        <v>12471</v>
      </c>
      <c r="O359" s="21" t="str">
        <f t="shared" si="86"/>
        <v>Q</v>
      </c>
      <c r="P359" s="5"/>
      <c r="Q359" s="21" t="b">
        <f t="shared" si="87"/>
        <v>0</v>
      </c>
      <c r="R359" s="5"/>
      <c r="S359" s="21" t="b">
        <f t="shared" si="88"/>
        <v>0</v>
      </c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spans="1:72" s="19" customFormat="1">
      <c r="A360" s="26" t="s">
        <v>983</v>
      </c>
      <c r="B360" s="26" t="s">
        <v>124</v>
      </c>
      <c r="C360" s="4" t="s">
        <v>36</v>
      </c>
      <c r="D360" s="40">
        <v>2004</v>
      </c>
      <c r="E360" s="40" t="s">
        <v>276</v>
      </c>
      <c r="F360" s="14"/>
      <c r="G360" s="21" t="b">
        <f t="shared" si="83"/>
        <v>0</v>
      </c>
      <c r="H360" s="14">
        <v>22032</v>
      </c>
      <c r="I360" s="21"/>
      <c r="J360" s="5"/>
      <c r="K360" s="21" t="b">
        <f t="shared" si="84"/>
        <v>0</v>
      </c>
      <c r="L360" s="5"/>
      <c r="M360" s="21" t="b">
        <f t="shared" si="85"/>
        <v>0</v>
      </c>
      <c r="N360" s="5"/>
      <c r="O360" s="21" t="b">
        <f t="shared" si="86"/>
        <v>0</v>
      </c>
      <c r="P360" s="5">
        <v>13133</v>
      </c>
      <c r="Q360" s="21" t="b">
        <f t="shared" si="87"/>
        <v>0</v>
      </c>
      <c r="R360" s="14"/>
      <c r="S360" s="21" t="b">
        <f t="shared" si="88"/>
        <v>0</v>
      </c>
      <c r="T360" s="1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48"/>
    </row>
    <row r="361" spans="1:72" s="19" customFormat="1">
      <c r="A361" s="26" t="s">
        <v>390</v>
      </c>
      <c r="B361" s="26" t="s">
        <v>401</v>
      </c>
      <c r="C361" s="4" t="s">
        <v>36</v>
      </c>
      <c r="D361" s="40">
        <v>2002</v>
      </c>
      <c r="E361" s="4" t="s">
        <v>277</v>
      </c>
      <c r="F361" s="14"/>
      <c r="G361" s="21" t="b">
        <f t="shared" si="83"/>
        <v>0</v>
      </c>
      <c r="H361" s="14">
        <v>11984</v>
      </c>
      <c r="I361" s="21"/>
      <c r="J361" s="5">
        <v>5500</v>
      </c>
      <c r="K361" s="21" t="b">
        <f t="shared" si="84"/>
        <v>0</v>
      </c>
      <c r="L361" s="5"/>
      <c r="M361" s="21" t="b">
        <f t="shared" si="85"/>
        <v>0</v>
      </c>
      <c r="N361" s="5"/>
      <c r="O361" s="21" t="b">
        <f t="shared" si="86"/>
        <v>0</v>
      </c>
      <c r="P361" s="5">
        <v>11034</v>
      </c>
      <c r="Q361" s="21" t="b">
        <f t="shared" si="87"/>
        <v>0</v>
      </c>
      <c r="R361" s="14"/>
      <c r="S361" s="21" t="b">
        <f t="shared" si="88"/>
        <v>0</v>
      </c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spans="1:72" s="19" customFormat="1">
      <c r="A362" s="26" t="s">
        <v>984</v>
      </c>
      <c r="B362" s="26" t="s">
        <v>583</v>
      </c>
      <c r="C362" s="4" t="s">
        <v>36</v>
      </c>
      <c r="D362" s="40">
        <v>2004</v>
      </c>
      <c r="E362" s="40" t="s">
        <v>276</v>
      </c>
      <c r="F362" s="14"/>
      <c r="G362" s="21" t="b">
        <f t="shared" ref="G362:G393" si="89">IF(AND(E362="Sénior",F362&lt;=24096,F362&gt;1),"Q",IF(AND(E362="Junior",F362&lt;=24800,F362&gt;1),"Q",IF(AND(E362="Cadette",F362&lt;=25357,F362&gt;1),"Q",IF(AND(E362="Minime",F362&lt;=30830,F362&gt;1),"Q"))))</f>
        <v>0</v>
      </c>
      <c r="H362" s="14">
        <v>22890</v>
      </c>
      <c r="I362" s="21"/>
      <c r="J362" s="5">
        <v>10594</v>
      </c>
      <c r="K362" s="21" t="b">
        <f t="shared" ref="K362:K393" si="90">IF(AND(E362="Sénior",J362&lt;=4639,J362&gt;1),"Q",IF(AND(E362="Junior",J362&lt;=4900,J362&gt;1),"Q",IF(AND(E362="Cadette",J362&lt;=5142,J362&gt;1),"Q",IF(AND(E362="Minime",J362&lt;=5447,J362&gt;1),"Q"))))</f>
        <v>0</v>
      </c>
      <c r="L362" s="5"/>
      <c r="M362" s="21" t="b">
        <f t="shared" ref="M362:M393" si="91">IF(AND(E362="Sénior",L362&lt;=13803,L362&gt;1),"Q",IF(AND(E362="Junior",L362&lt;=14300,L362&gt;1),"Q",IF(AND(E362="Cadette",L362&lt;=15017,L362&gt;1),"Q",IF(AND(E362="Minime",L362&lt;=20000,L362&gt;1),"Q"))))</f>
        <v>0</v>
      </c>
      <c r="N362" s="5"/>
      <c r="O362" s="21" t="b">
        <f t="shared" ref="O362:O393" si="92">IF(AND(E362="Sénior",N362&lt;=11803,N362&gt;1),"Q",IF(AND(E362="Junior",N362&lt;=12200,N362&gt;1),"Q",IF(AND(E362="Cadette",N362&lt;=13104,N362&gt;1),"Q",IF(AND(E362="Minime",N362&lt;=13857,N362&gt;1),"Q"))))</f>
        <v>0</v>
      </c>
      <c r="P362" s="5">
        <v>15891</v>
      </c>
      <c r="Q362" s="21" t="b">
        <f t="shared" ref="Q362:Q393" si="93">IF(AND(E362="Sénior",P362&lt;=11583,P362&gt;1),"Q",IF(AND(E362="Junior",P362&lt;=11900,P362&gt;1),"Q",IF(AND(E362="Cadette",P362&lt;=12408,P362&gt;1),"Q",IF(AND(E362="Minime",P362&lt;=13052,P362&gt;1),"Q"))))</f>
        <v>0</v>
      </c>
      <c r="R362" s="14"/>
      <c r="S362" s="21" t="b">
        <f t="shared" ref="S362:S393" si="94">IF(AND(E362="Sénior",R362&lt;=30790,R362&gt;1),"Q",IF(AND(E362="Junior",R362&lt;=31500,R362&gt;1),"Q",IF(AND(E362="Cadette",R362&lt;=32198,R362&gt;1),"Q",IF(AND(E362="Minime",R362&lt;=34276,R362&gt;1),"Q"))))</f>
        <v>0</v>
      </c>
      <c r="T362" s="1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48"/>
    </row>
    <row r="363" spans="1:72" s="19" customFormat="1">
      <c r="A363" s="26" t="s">
        <v>652</v>
      </c>
      <c r="B363" s="26" t="s">
        <v>632</v>
      </c>
      <c r="C363" s="4" t="s">
        <v>59</v>
      </c>
      <c r="D363" s="7">
        <v>1997</v>
      </c>
      <c r="E363" s="4" t="s">
        <v>76</v>
      </c>
      <c r="F363" s="14">
        <v>30796</v>
      </c>
      <c r="G363" s="21" t="b">
        <f t="shared" si="89"/>
        <v>0</v>
      </c>
      <c r="H363" s="14"/>
      <c r="I363" s="21"/>
      <c r="J363" s="5">
        <v>5448</v>
      </c>
      <c r="K363" s="21" t="b">
        <f t="shared" si="90"/>
        <v>0</v>
      </c>
      <c r="L363" s="5"/>
      <c r="M363" s="21" t="b">
        <f t="shared" si="91"/>
        <v>0</v>
      </c>
      <c r="N363" s="5">
        <v>13392</v>
      </c>
      <c r="O363" s="21" t="b">
        <f t="shared" si="92"/>
        <v>0</v>
      </c>
      <c r="P363" s="5">
        <v>12743</v>
      </c>
      <c r="Q363" s="21" t="b">
        <f t="shared" si="93"/>
        <v>0</v>
      </c>
      <c r="R363" s="14"/>
      <c r="S363" s="21" t="b">
        <f t="shared" si="94"/>
        <v>0</v>
      </c>
      <c r="T363" s="1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</row>
    <row r="364" spans="1:72" s="19" customFormat="1" ht="16.5">
      <c r="A364" s="26" t="s">
        <v>656</v>
      </c>
      <c r="B364" s="26" t="s">
        <v>771</v>
      </c>
      <c r="C364" s="4" t="s">
        <v>59</v>
      </c>
      <c r="D364" s="40">
        <v>1999</v>
      </c>
      <c r="E364" s="4" t="s">
        <v>75</v>
      </c>
      <c r="F364" s="14">
        <v>34122</v>
      </c>
      <c r="G364" s="21" t="b">
        <f t="shared" si="89"/>
        <v>0</v>
      </c>
      <c r="H364" s="14"/>
      <c r="I364" s="21"/>
      <c r="J364" s="5">
        <v>11301</v>
      </c>
      <c r="K364" s="21" t="b">
        <f t="shared" si="90"/>
        <v>0</v>
      </c>
      <c r="L364" s="5"/>
      <c r="M364" s="21" t="b">
        <f t="shared" si="91"/>
        <v>0</v>
      </c>
      <c r="N364" s="5">
        <v>13884</v>
      </c>
      <c r="O364" s="21" t="b">
        <f t="shared" si="92"/>
        <v>0</v>
      </c>
      <c r="P364" s="5">
        <v>13905</v>
      </c>
      <c r="Q364" s="21" t="b">
        <f t="shared" si="93"/>
        <v>0</v>
      </c>
      <c r="R364" s="14"/>
      <c r="S364" s="21" t="b">
        <f t="shared" si="94"/>
        <v>0</v>
      </c>
      <c r="T364" s="30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1:72" s="19" customFormat="1">
      <c r="A365" s="6" t="s">
        <v>656</v>
      </c>
      <c r="B365" s="6" t="s">
        <v>208</v>
      </c>
      <c r="C365" s="4" t="s">
        <v>59</v>
      </c>
      <c r="D365" s="7">
        <v>1995</v>
      </c>
      <c r="E365" s="22" t="s">
        <v>77</v>
      </c>
      <c r="F365" s="14"/>
      <c r="G365" s="21" t="b">
        <f t="shared" si="89"/>
        <v>0</v>
      </c>
      <c r="H365" s="14"/>
      <c r="I365" s="4"/>
      <c r="J365" s="5">
        <v>5237</v>
      </c>
      <c r="K365" s="21" t="b">
        <f t="shared" si="90"/>
        <v>0</v>
      </c>
      <c r="L365" s="14"/>
      <c r="M365" s="21" t="b">
        <f t="shared" si="91"/>
        <v>0</v>
      </c>
      <c r="N365" s="5">
        <v>12351</v>
      </c>
      <c r="O365" s="21" t="b">
        <f t="shared" si="92"/>
        <v>0</v>
      </c>
      <c r="P365" s="5">
        <v>12296</v>
      </c>
      <c r="Q365" s="21" t="b">
        <f t="shared" si="93"/>
        <v>0</v>
      </c>
      <c r="R365" s="5"/>
      <c r="S365" s="21" t="b">
        <f t="shared" si="94"/>
        <v>0</v>
      </c>
      <c r="T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</row>
    <row r="366" spans="1:72" s="19" customFormat="1">
      <c r="A366" s="26" t="s">
        <v>643</v>
      </c>
      <c r="B366" s="26" t="s">
        <v>644</v>
      </c>
      <c r="C366" s="4" t="s">
        <v>59</v>
      </c>
      <c r="D366" s="40">
        <v>1999</v>
      </c>
      <c r="E366" s="4" t="s">
        <v>75</v>
      </c>
      <c r="F366" s="14"/>
      <c r="G366" s="21" t="b">
        <f t="shared" si="89"/>
        <v>0</v>
      </c>
      <c r="H366" s="14"/>
      <c r="I366" s="21"/>
      <c r="J366" s="5">
        <v>10616</v>
      </c>
      <c r="K366" s="21" t="b">
        <f t="shared" si="90"/>
        <v>0</v>
      </c>
      <c r="L366" s="5"/>
      <c r="M366" s="21" t="b">
        <f t="shared" si="91"/>
        <v>0</v>
      </c>
      <c r="N366" s="5">
        <v>14102</v>
      </c>
      <c r="O366" s="21" t="b">
        <f t="shared" si="92"/>
        <v>0</v>
      </c>
      <c r="P366" s="5">
        <v>13233</v>
      </c>
      <c r="Q366" s="21" t="b">
        <f t="shared" si="93"/>
        <v>0</v>
      </c>
      <c r="R366" s="14"/>
      <c r="S366" s="21" t="b">
        <f t="shared" si="94"/>
        <v>0</v>
      </c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spans="1:72" s="19" customFormat="1">
      <c r="A367" s="26" t="s">
        <v>766</v>
      </c>
      <c r="B367" s="26" t="s">
        <v>716</v>
      </c>
      <c r="C367" s="4" t="s">
        <v>59</v>
      </c>
      <c r="D367" s="7">
        <v>1997</v>
      </c>
      <c r="E367" s="4" t="s">
        <v>76</v>
      </c>
      <c r="F367" s="14">
        <v>31875</v>
      </c>
      <c r="G367" s="21" t="b">
        <f t="shared" si="89"/>
        <v>0</v>
      </c>
      <c r="H367" s="14"/>
      <c r="I367" s="21"/>
      <c r="J367" s="5">
        <v>5855</v>
      </c>
      <c r="K367" s="21" t="b">
        <f t="shared" si="90"/>
        <v>0</v>
      </c>
      <c r="L367" s="5"/>
      <c r="M367" s="21" t="b">
        <f t="shared" si="91"/>
        <v>0</v>
      </c>
      <c r="N367" s="5">
        <v>13597</v>
      </c>
      <c r="O367" s="21" t="b">
        <f t="shared" si="92"/>
        <v>0</v>
      </c>
      <c r="P367" s="5">
        <v>13094</v>
      </c>
      <c r="Q367" s="21" t="b">
        <f t="shared" si="93"/>
        <v>0</v>
      </c>
      <c r="R367" s="14"/>
      <c r="S367" s="21" t="b">
        <f t="shared" si="94"/>
        <v>0</v>
      </c>
      <c r="T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</row>
    <row r="368" spans="1:72" s="19" customFormat="1" ht="16.5">
      <c r="A368" s="26" t="s">
        <v>659</v>
      </c>
      <c r="B368" s="26" t="s">
        <v>505</v>
      </c>
      <c r="C368" s="4" t="s">
        <v>59</v>
      </c>
      <c r="D368" s="40">
        <v>1994</v>
      </c>
      <c r="E368" s="4" t="s">
        <v>78</v>
      </c>
      <c r="F368" s="14">
        <v>34484</v>
      </c>
      <c r="G368" s="21" t="b">
        <f t="shared" si="89"/>
        <v>0</v>
      </c>
      <c r="H368" s="14"/>
      <c r="I368" s="21"/>
      <c r="J368" s="5">
        <v>5630</v>
      </c>
      <c r="K368" s="21" t="b">
        <f t="shared" si="90"/>
        <v>0</v>
      </c>
      <c r="L368" s="5"/>
      <c r="M368" s="21" t="b">
        <f t="shared" si="91"/>
        <v>0</v>
      </c>
      <c r="N368" s="5">
        <v>13984</v>
      </c>
      <c r="O368" s="21" t="b">
        <f t="shared" si="92"/>
        <v>0</v>
      </c>
      <c r="P368" s="5">
        <v>13378</v>
      </c>
      <c r="Q368" s="21" t="b">
        <f t="shared" si="93"/>
        <v>0</v>
      </c>
      <c r="R368" s="14"/>
      <c r="S368" s="21" t="b">
        <f t="shared" si="94"/>
        <v>0</v>
      </c>
      <c r="T368" s="47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</row>
    <row r="369" spans="1:72" s="19" customFormat="1">
      <c r="A369" s="34" t="s">
        <v>760</v>
      </c>
      <c r="B369" s="26" t="s">
        <v>476</v>
      </c>
      <c r="C369" s="4" t="s">
        <v>41</v>
      </c>
      <c r="D369" s="40">
        <v>1996</v>
      </c>
      <c r="E369" s="22" t="s">
        <v>77</v>
      </c>
      <c r="F369" s="14"/>
      <c r="G369" s="21" t="b">
        <f t="shared" si="89"/>
        <v>0</v>
      </c>
      <c r="H369" s="14"/>
      <c r="I369" s="21"/>
      <c r="J369" s="5"/>
      <c r="K369" s="21" t="b">
        <f t="shared" si="90"/>
        <v>0</v>
      </c>
      <c r="L369" s="5"/>
      <c r="M369" s="21" t="b">
        <f t="shared" si="91"/>
        <v>0</v>
      </c>
      <c r="N369" s="5">
        <v>20848</v>
      </c>
      <c r="O369" s="21" t="b">
        <f t="shared" si="92"/>
        <v>0</v>
      </c>
      <c r="P369" s="5"/>
      <c r="Q369" s="21" t="b">
        <f t="shared" si="93"/>
        <v>0</v>
      </c>
      <c r="R369" s="14"/>
      <c r="S369" s="21" t="b">
        <f t="shared" si="94"/>
        <v>0</v>
      </c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</row>
    <row r="370" spans="1:72" s="19" customFormat="1">
      <c r="A370" s="26" t="s">
        <v>761</v>
      </c>
      <c r="B370" s="26" t="s">
        <v>98</v>
      </c>
      <c r="C370" s="4" t="s">
        <v>41</v>
      </c>
      <c r="D370" s="40">
        <v>1996</v>
      </c>
      <c r="E370" s="22" t="s">
        <v>77</v>
      </c>
      <c r="F370" s="14"/>
      <c r="G370" s="21" t="b">
        <f t="shared" si="89"/>
        <v>0</v>
      </c>
      <c r="H370" s="14"/>
      <c r="I370" s="21"/>
      <c r="J370" s="5"/>
      <c r="K370" s="21" t="b">
        <f t="shared" si="90"/>
        <v>0</v>
      </c>
      <c r="L370" s="5"/>
      <c r="M370" s="21" t="b">
        <f t="shared" si="91"/>
        <v>0</v>
      </c>
      <c r="N370" s="5">
        <v>22431</v>
      </c>
      <c r="O370" s="21" t="b">
        <f t="shared" si="92"/>
        <v>0</v>
      </c>
      <c r="P370" s="5"/>
      <c r="Q370" s="21" t="b">
        <f t="shared" si="93"/>
        <v>0</v>
      </c>
      <c r="R370" s="14"/>
      <c r="S370" s="21" t="b">
        <f t="shared" si="94"/>
        <v>0</v>
      </c>
      <c r="T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</row>
    <row r="371" spans="1:72" s="19" customFormat="1">
      <c r="A371" s="26" t="s">
        <v>560</v>
      </c>
      <c r="B371" s="26" t="s">
        <v>759</v>
      </c>
      <c r="C371" s="4" t="s">
        <v>41</v>
      </c>
      <c r="D371" s="40">
        <v>2000</v>
      </c>
      <c r="E371" s="4" t="s">
        <v>75</v>
      </c>
      <c r="F371" s="14"/>
      <c r="G371" s="21" t="b">
        <f t="shared" si="89"/>
        <v>0</v>
      </c>
      <c r="H371" s="14"/>
      <c r="I371" s="21"/>
      <c r="J371" s="5"/>
      <c r="K371" s="21" t="b">
        <f t="shared" si="90"/>
        <v>0</v>
      </c>
      <c r="L371" s="5"/>
      <c r="M371" s="21" t="b">
        <f t="shared" si="91"/>
        <v>0</v>
      </c>
      <c r="N371" s="5">
        <v>20000</v>
      </c>
      <c r="O371" s="21" t="b">
        <f t="shared" si="92"/>
        <v>0</v>
      </c>
      <c r="P371" s="5"/>
      <c r="Q371" s="21" t="b">
        <f t="shared" si="93"/>
        <v>0</v>
      </c>
      <c r="R371" s="14"/>
      <c r="S371" s="21" t="b">
        <f t="shared" si="94"/>
        <v>0</v>
      </c>
    </row>
    <row r="372" spans="1:72" s="19" customFormat="1">
      <c r="A372" s="26" t="s">
        <v>557</v>
      </c>
      <c r="B372" s="26" t="s">
        <v>558</v>
      </c>
      <c r="C372" s="4" t="s">
        <v>41</v>
      </c>
      <c r="D372" s="40">
        <v>1979</v>
      </c>
      <c r="E372" s="4" t="s">
        <v>79</v>
      </c>
      <c r="F372" s="14">
        <v>33420</v>
      </c>
      <c r="G372" s="21" t="b">
        <f t="shared" si="89"/>
        <v>0</v>
      </c>
      <c r="H372" s="14"/>
      <c r="I372" s="21"/>
      <c r="J372" s="5">
        <v>5750</v>
      </c>
      <c r="K372" s="21" t="b">
        <f t="shared" si="90"/>
        <v>0</v>
      </c>
      <c r="L372" s="5">
        <v>20382</v>
      </c>
      <c r="M372" s="21" t="b">
        <f t="shared" si="91"/>
        <v>0</v>
      </c>
      <c r="N372" s="14">
        <v>13023</v>
      </c>
      <c r="O372" s="21" t="b">
        <f t="shared" si="92"/>
        <v>0</v>
      </c>
      <c r="P372" s="5">
        <v>12160</v>
      </c>
      <c r="Q372" s="21" t="b">
        <f t="shared" si="93"/>
        <v>0</v>
      </c>
      <c r="R372" s="14">
        <v>35019</v>
      </c>
      <c r="S372" s="21" t="b">
        <f t="shared" si="94"/>
        <v>0</v>
      </c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</row>
    <row r="373" spans="1:72" s="19" customFormat="1">
      <c r="A373" s="3" t="s">
        <v>336</v>
      </c>
      <c r="B373" s="3" t="s">
        <v>285</v>
      </c>
      <c r="C373" s="4" t="s">
        <v>41</v>
      </c>
      <c r="D373" s="7">
        <v>1988</v>
      </c>
      <c r="E373" s="4" t="s">
        <v>78</v>
      </c>
      <c r="F373" s="14">
        <v>31063</v>
      </c>
      <c r="G373" s="21" t="b">
        <f t="shared" si="89"/>
        <v>0</v>
      </c>
      <c r="H373" s="14"/>
      <c r="I373" s="21"/>
      <c r="J373" s="5">
        <v>5720</v>
      </c>
      <c r="K373" s="21" t="b">
        <f t="shared" si="90"/>
        <v>0</v>
      </c>
      <c r="L373" s="5"/>
      <c r="M373" s="21" t="b">
        <f t="shared" si="91"/>
        <v>0</v>
      </c>
      <c r="N373" s="5">
        <v>12814</v>
      </c>
      <c r="O373" s="21" t="b">
        <f t="shared" si="92"/>
        <v>0</v>
      </c>
      <c r="P373" s="5">
        <v>11850</v>
      </c>
      <c r="Q373" s="21" t="b">
        <f t="shared" si="93"/>
        <v>0</v>
      </c>
      <c r="R373" s="14"/>
      <c r="S373" s="21" t="b">
        <f t="shared" si="94"/>
        <v>0</v>
      </c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</row>
    <row r="374" spans="1:72" s="19" customFormat="1" ht="16.5">
      <c r="A374" s="6" t="s">
        <v>875</v>
      </c>
      <c r="B374" s="6" t="s">
        <v>431</v>
      </c>
      <c r="C374" s="4" t="s">
        <v>14</v>
      </c>
      <c r="D374" s="7">
        <v>1994</v>
      </c>
      <c r="E374" s="4" t="s">
        <v>78</v>
      </c>
      <c r="F374" s="14" t="s">
        <v>283</v>
      </c>
      <c r="G374" s="21" t="b">
        <f t="shared" si="89"/>
        <v>0</v>
      </c>
      <c r="H374" s="14" t="s">
        <v>283</v>
      </c>
      <c r="I374" s="4"/>
      <c r="J374" s="5">
        <v>4344</v>
      </c>
      <c r="K374" s="21" t="str">
        <f t="shared" si="90"/>
        <v>Q</v>
      </c>
      <c r="L374" s="14" t="s">
        <v>283</v>
      </c>
      <c r="M374" s="21" t="b">
        <f t="shared" si="91"/>
        <v>0</v>
      </c>
      <c r="N374" s="14">
        <v>11088</v>
      </c>
      <c r="O374" s="21" t="str">
        <f t="shared" si="92"/>
        <v>Q</v>
      </c>
      <c r="P374" s="5">
        <v>11498</v>
      </c>
      <c r="Q374" s="21" t="str">
        <f t="shared" si="93"/>
        <v>Q</v>
      </c>
      <c r="R374" s="5">
        <v>31061</v>
      </c>
      <c r="S374" s="21" t="b">
        <f t="shared" si="94"/>
        <v>0</v>
      </c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</row>
    <row r="375" spans="1:72" s="19" customFormat="1" ht="16.5">
      <c r="A375" s="24" t="s">
        <v>141</v>
      </c>
      <c r="B375" s="24" t="s">
        <v>462</v>
      </c>
      <c r="C375" s="23" t="s">
        <v>14</v>
      </c>
      <c r="D375" s="22">
        <v>1994</v>
      </c>
      <c r="E375" s="4" t="s">
        <v>78</v>
      </c>
      <c r="F375" s="14"/>
      <c r="G375" s="21" t="b">
        <f t="shared" si="89"/>
        <v>0</v>
      </c>
      <c r="H375" s="14"/>
      <c r="I375" s="21"/>
      <c r="J375" s="5">
        <v>4994</v>
      </c>
      <c r="K375" s="21" t="b">
        <f t="shared" si="90"/>
        <v>0</v>
      </c>
      <c r="L375" s="5">
        <v>14156</v>
      </c>
      <c r="M375" s="21" t="b">
        <f t="shared" si="91"/>
        <v>0</v>
      </c>
      <c r="N375" s="5">
        <v>12850</v>
      </c>
      <c r="O375" s="21" t="b">
        <f t="shared" si="92"/>
        <v>0</v>
      </c>
      <c r="P375" s="5">
        <v>12703</v>
      </c>
      <c r="Q375" s="21" t="b">
        <f t="shared" si="93"/>
        <v>0</v>
      </c>
      <c r="R375" s="14"/>
      <c r="S375" s="21" t="b">
        <f t="shared" si="94"/>
        <v>0</v>
      </c>
      <c r="T375" s="1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</row>
    <row r="376" spans="1:72" s="19" customFormat="1">
      <c r="A376" s="26" t="s">
        <v>170</v>
      </c>
      <c r="B376" s="26" t="s">
        <v>564</v>
      </c>
      <c r="C376" s="4" t="s">
        <v>14</v>
      </c>
      <c r="D376" s="40">
        <v>2003</v>
      </c>
      <c r="E376" s="40" t="s">
        <v>276</v>
      </c>
      <c r="F376" s="14"/>
      <c r="G376" s="21" t="b">
        <f t="shared" si="89"/>
        <v>0</v>
      </c>
      <c r="H376" s="14">
        <v>32475</v>
      </c>
      <c r="I376" s="21"/>
      <c r="J376" s="5">
        <v>12014</v>
      </c>
      <c r="K376" s="21" t="b">
        <f t="shared" si="90"/>
        <v>0</v>
      </c>
      <c r="L376" s="5"/>
      <c r="M376" s="21" t="b">
        <f t="shared" si="91"/>
        <v>0</v>
      </c>
      <c r="N376" s="14">
        <v>20576</v>
      </c>
      <c r="O376" s="21" t="b">
        <f t="shared" si="92"/>
        <v>0</v>
      </c>
      <c r="P376" s="5">
        <v>21009</v>
      </c>
      <c r="Q376" s="21" t="b">
        <f t="shared" si="93"/>
        <v>0</v>
      </c>
      <c r="R376" s="14"/>
      <c r="S376" s="21" t="b">
        <f t="shared" si="94"/>
        <v>0</v>
      </c>
      <c r="AL376" s="47"/>
      <c r="AM376" s="47"/>
      <c r="AN376" s="47"/>
      <c r="AO376" s="47"/>
      <c r="AP376" s="47"/>
      <c r="AQ376" s="47"/>
      <c r="AR376" s="47"/>
      <c r="AS376" s="47"/>
      <c r="AT376" s="47"/>
      <c r="AU376" s="47"/>
      <c r="AV376" s="47"/>
      <c r="AW376" s="47"/>
      <c r="AX376" s="47"/>
      <c r="AY376" s="47"/>
      <c r="AZ376" s="47"/>
      <c r="BA376" s="47"/>
      <c r="BB376" s="47"/>
      <c r="BC376" s="47"/>
      <c r="BD376" s="47"/>
      <c r="BE376" s="47"/>
      <c r="BF376" s="47"/>
      <c r="BG376" s="47"/>
      <c r="BH376" s="47"/>
      <c r="BI376" s="47"/>
      <c r="BJ376" s="47"/>
      <c r="BK376" s="47"/>
      <c r="BL376" s="47"/>
      <c r="BM376" s="47"/>
      <c r="BN376" s="47"/>
      <c r="BO376" s="47"/>
      <c r="BP376" s="47"/>
      <c r="BQ376" s="47"/>
      <c r="BR376" s="47"/>
      <c r="BS376" s="47"/>
      <c r="BT376" s="47"/>
    </row>
    <row r="377" spans="1:72" s="19" customFormat="1">
      <c r="A377" s="24" t="s">
        <v>133</v>
      </c>
      <c r="B377" s="24" t="s">
        <v>730</v>
      </c>
      <c r="C377" s="23" t="s">
        <v>14</v>
      </c>
      <c r="D377" s="22">
        <v>1996</v>
      </c>
      <c r="E377" s="22" t="s">
        <v>77</v>
      </c>
      <c r="F377" s="14">
        <v>40898</v>
      </c>
      <c r="G377" s="21" t="b">
        <f t="shared" si="89"/>
        <v>0</v>
      </c>
      <c r="H377" s="14"/>
      <c r="I377" s="21"/>
      <c r="J377" s="5">
        <v>11474</v>
      </c>
      <c r="K377" s="21" t="b">
        <f t="shared" si="90"/>
        <v>0</v>
      </c>
      <c r="L377" s="5"/>
      <c r="M377" s="21" t="b">
        <f t="shared" si="91"/>
        <v>0</v>
      </c>
      <c r="N377" s="5">
        <v>14503</v>
      </c>
      <c r="O377" s="21" t="b">
        <f t="shared" si="92"/>
        <v>0</v>
      </c>
      <c r="P377" s="5"/>
      <c r="Q377" s="21" t="b">
        <f t="shared" si="93"/>
        <v>0</v>
      </c>
      <c r="R377" s="14"/>
      <c r="S377" s="21" t="b">
        <f t="shared" si="94"/>
        <v>0</v>
      </c>
      <c r="T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</row>
    <row r="378" spans="1:72" s="19" customFormat="1">
      <c r="A378" s="26" t="s">
        <v>171</v>
      </c>
      <c r="B378" s="26" t="s">
        <v>284</v>
      </c>
      <c r="C378" s="4" t="s">
        <v>14</v>
      </c>
      <c r="D378" s="40">
        <v>2005</v>
      </c>
      <c r="E378" s="4" t="s">
        <v>328</v>
      </c>
      <c r="F378" s="14"/>
      <c r="G378" s="21" t="b">
        <f t="shared" si="89"/>
        <v>0</v>
      </c>
      <c r="H378" s="14">
        <v>21176</v>
      </c>
      <c r="I378" s="21"/>
      <c r="J378" s="5">
        <v>11160</v>
      </c>
      <c r="K378" s="21" t="b">
        <f t="shared" si="90"/>
        <v>0</v>
      </c>
      <c r="L378" s="5"/>
      <c r="M378" s="21" t="b">
        <f t="shared" si="91"/>
        <v>0</v>
      </c>
      <c r="N378" s="5"/>
      <c r="O378" s="21" t="b">
        <f t="shared" si="92"/>
        <v>0</v>
      </c>
      <c r="P378" s="5">
        <v>15126</v>
      </c>
      <c r="Q378" s="21" t="b">
        <f t="shared" si="93"/>
        <v>0</v>
      </c>
      <c r="R378" s="14"/>
      <c r="S378" s="21" t="b">
        <f t="shared" si="94"/>
        <v>0</v>
      </c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48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</row>
    <row r="379" spans="1:72" s="19" customFormat="1" ht="16.5">
      <c r="A379" s="24" t="s">
        <v>139</v>
      </c>
      <c r="B379" s="24" t="s">
        <v>116</v>
      </c>
      <c r="C379" s="23" t="s">
        <v>14</v>
      </c>
      <c r="D379" s="22">
        <v>1991</v>
      </c>
      <c r="E379" s="4" t="s">
        <v>78</v>
      </c>
      <c r="F379" s="14"/>
      <c r="G379" s="21" t="b">
        <f t="shared" si="89"/>
        <v>0</v>
      </c>
      <c r="H379" s="14"/>
      <c r="I379" s="21"/>
      <c r="J379" s="5">
        <v>10577</v>
      </c>
      <c r="K379" s="21" t="b">
        <f t="shared" si="90"/>
        <v>0</v>
      </c>
      <c r="L379" s="5"/>
      <c r="M379" s="21" t="b">
        <f t="shared" si="91"/>
        <v>0</v>
      </c>
      <c r="N379" s="5">
        <v>14018</v>
      </c>
      <c r="O379" s="21" t="b">
        <f t="shared" si="92"/>
        <v>0</v>
      </c>
      <c r="P379" s="5">
        <v>13229</v>
      </c>
      <c r="Q379" s="21" t="b">
        <f t="shared" si="93"/>
        <v>0</v>
      </c>
      <c r="R379" s="14"/>
      <c r="S379" s="21" t="b">
        <f t="shared" si="94"/>
        <v>0</v>
      </c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30"/>
      <c r="AM379" s="30"/>
      <c r="AN379" s="30"/>
      <c r="AO379" s="30"/>
      <c r="AP379" s="30"/>
      <c r="AQ379" s="30"/>
      <c r="AR379" s="30"/>
      <c r="AS379" s="30"/>
      <c r="AT379" s="30"/>
      <c r="AU379" s="30"/>
      <c r="AV379" s="30"/>
      <c r="AW379" s="30"/>
      <c r="AX379" s="30"/>
      <c r="AY379" s="30"/>
      <c r="AZ379" s="30"/>
      <c r="BA379" s="30"/>
      <c r="BB379" s="30"/>
      <c r="BC379" s="30"/>
      <c r="BD379" s="30"/>
      <c r="BE379" s="30"/>
      <c r="BF379" s="30"/>
      <c r="BG379" s="30"/>
      <c r="BH379" s="30"/>
      <c r="BI379" s="30"/>
      <c r="BJ379" s="30"/>
      <c r="BK379" s="30"/>
      <c r="BL379" s="30"/>
      <c r="BM379" s="30"/>
      <c r="BN379" s="30"/>
      <c r="BO379" s="30"/>
      <c r="BP379" s="30"/>
      <c r="BQ379" s="30"/>
      <c r="BR379" s="30"/>
      <c r="BS379" s="30"/>
      <c r="BT379" s="30"/>
    </row>
    <row r="380" spans="1:72" s="19" customFormat="1">
      <c r="A380" s="6" t="s">
        <v>878</v>
      </c>
      <c r="B380" s="6" t="s">
        <v>611</v>
      </c>
      <c r="C380" s="4" t="s">
        <v>14</v>
      </c>
      <c r="D380" s="7">
        <v>1983</v>
      </c>
      <c r="E380" s="4" t="s">
        <v>79</v>
      </c>
      <c r="F380" s="14">
        <v>23637</v>
      </c>
      <c r="G380" s="21" t="b">
        <f t="shared" si="89"/>
        <v>0</v>
      </c>
      <c r="H380" s="14" t="s">
        <v>283</v>
      </c>
      <c r="I380" s="4"/>
      <c r="J380" s="5" t="s">
        <v>283</v>
      </c>
      <c r="K380" s="21" t="b">
        <f t="shared" si="90"/>
        <v>0</v>
      </c>
      <c r="L380" s="14" t="s">
        <v>283</v>
      </c>
      <c r="M380" s="21" t="b">
        <f t="shared" si="91"/>
        <v>0</v>
      </c>
      <c r="N380" s="5" t="s">
        <v>283</v>
      </c>
      <c r="O380" s="21" t="b">
        <f t="shared" si="92"/>
        <v>0</v>
      </c>
      <c r="P380" s="5" t="s">
        <v>283</v>
      </c>
      <c r="Q380" s="21" t="b">
        <f t="shared" si="93"/>
        <v>0</v>
      </c>
      <c r="R380" s="5" t="s">
        <v>283</v>
      </c>
      <c r="S380" s="21" t="b">
        <f t="shared" si="94"/>
        <v>0</v>
      </c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</row>
    <row r="381" spans="1:72" s="19" customFormat="1" ht="16.5">
      <c r="A381" s="26" t="s">
        <v>565</v>
      </c>
      <c r="B381" s="26" t="s">
        <v>566</v>
      </c>
      <c r="C381" s="4" t="s">
        <v>14</v>
      </c>
      <c r="D381" s="40">
        <v>2004</v>
      </c>
      <c r="E381" s="40" t="s">
        <v>276</v>
      </c>
      <c r="F381" s="14"/>
      <c r="G381" s="21" t="b">
        <f t="shared" si="89"/>
        <v>0</v>
      </c>
      <c r="H381" s="14">
        <v>31810</v>
      </c>
      <c r="I381" s="21"/>
      <c r="J381" s="5">
        <v>13693</v>
      </c>
      <c r="K381" s="21" t="b">
        <f t="shared" si="90"/>
        <v>0</v>
      </c>
      <c r="L381" s="5"/>
      <c r="M381" s="21" t="b">
        <f t="shared" si="91"/>
        <v>0</v>
      </c>
      <c r="N381" s="14">
        <v>21599</v>
      </c>
      <c r="O381" s="21" t="b">
        <f t="shared" si="92"/>
        <v>0</v>
      </c>
      <c r="P381" s="5">
        <v>21329</v>
      </c>
      <c r="Q381" s="21" t="b">
        <f t="shared" si="93"/>
        <v>0</v>
      </c>
      <c r="R381" s="14"/>
      <c r="S381" s="21" t="b">
        <f t="shared" si="94"/>
        <v>0</v>
      </c>
      <c r="T381" s="30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  <c r="AJ381" s="48"/>
      <c r="AK381" s="48"/>
    </row>
    <row r="382" spans="1:72" s="19" customFormat="1">
      <c r="A382" s="3" t="s">
        <v>71</v>
      </c>
      <c r="B382" s="3" t="s">
        <v>285</v>
      </c>
      <c r="C382" s="23" t="s">
        <v>14</v>
      </c>
      <c r="D382" s="40">
        <v>2004</v>
      </c>
      <c r="E382" s="40" t="s">
        <v>276</v>
      </c>
      <c r="F382" s="14"/>
      <c r="G382" s="21" t="b">
        <f t="shared" si="89"/>
        <v>0</v>
      </c>
      <c r="H382" s="14">
        <v>15832</v>
      </c>
      <c r="I382" s="4"/>
      <c r="J382" s="5">
        <v>10383</v>
      </c>
      <c r="K382" s="21" t="b">
        <f t="shared" si="90"/>
        <v>0</v>
      </c>
      <c r="L382" s="5"/>
      <c r="M382" s="21" t="b">
        <f t="shared" si="91"/>
        <v>0</v>
      </c>
      <c r="N382" s="5"/>
      <c r="O382" s="21" t="b">
        <f t="shared" si="92"/>
        <v>0</v>
      </c>
      <c r="P382" s="5">
        <v>13185</v>
      </c>
      <c r="Q382" s="21" t="b">
        <f t="shared" si="93"/>
        <v>0</v>
      </c>
      <c r="R382" s="14"/>
      <c r="S382" s="21" t="b">
        <f t="shared" si="94"/>
        <v>0</v>
      </c>
      <c r="T382" s="1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  <c r="AJ382" s="48"/>
      <c r="AK382" s="48"/>
    </row>
    <row r="383" spans="1:72" s="19" customFormat="1">
      <c r="A383" s="6" t="s">
        <v>887</v>
      </c>
      <c r="B383" s="6" t="s">
        <v>942</v>
      </c>
      <c r="C383" s="4" t="s">
        <v>14</v>
      </c>
      <c r="D383" s="7">
        <v>2000</v>
      </c>
      <c r="E383" s="4" t="s">
        <v>75</v>
      </c>
      <c r="F383" s="14" t="s">
        <v>283</v>
      </c>
      <c r="G383" s="21" t="b">
        <f t="shared" si="89"/>
        <v>0</v>
      </c>
      <c r="H383" s="14" t="s">
        <v>283</v>
      </c>
      <c r="I383" s="4"/>
      <c r="J383" s="5" t="s">
        <v>283</v>
      </c>
      <c r="K383" s="21" t="b">
        <f t="shared" si="90"/>
        <v>0</v>
      </c>
      <c r="L383" s="14" t="s">
        <v>283</v>
      </c>
      <c r="M383" s="21" t="b">
        <f t="shared" si="91"/>
        <v>0</v>
      </c>
      <c r="N383" s="5" t="s">
        <v>283</v>
      </c>
      <c r="O383" s="21" t="b">
        <f t="shared" si="92"/>
        <v>0</v>
      </c>
      <c r="P383" s="5"/>
      <c r="Q383" s="21" t="b">
        <f t="shared" si="93"/>
        <v>0</v>
      </c>
      <c r="R383" s="5"/>
      <c r="S383" s="21" t="b">
        <f t="shared" si="94"/>
        <v>0</v>
      </c>
    </row>
    <row r="384" spans="1:72" s="19" customFormat="1">
      <c r="A384" s="24" t="s">
        <v>136</v>
      </c>
      <c r="B384" s="24" t="s">
        <v>731</v>
      </c>
      <c r="C384" s="23" t="s">
        <v>14</v>
      </c>
      <c r="D384" s="23">
        <v>2000</v>
      </c>
      <c r="E384" s="4" t="s">
        <v>75</v>
      </c>
      <c r="F384" s="14"/>
      <c r="G384" s="21" t="b">
        <f t="shared" si="89"/>
        <v>0</v>
      </c>
      <c r="H384" s="14"/>
      <c r="I384" s="21"/>
      <c r="J384" s="5">
        <v>10334</v>
      </c>
      <c r="K384" s="21" t="b">
        <f t="shared" si="90"/>
        <v>0</v>
      </c>
      <c r="L384" s="5">
        <v>22441</v>
      </c>
      <c r="M384" s="21" t="b">
        <f t="shared" si="91"/>
        <v>0</v>
      </c>
      <c r="N384" s="5">
        <v>15915</v>
      </c>
      <c r="O384" s="21" t="b">
        <f t="shared" si="92"/>
        <v>0</v>
      </c>
      <c r="P384" s="5">
        <v>15756</v>
      </c>
      <c r="Q384" s="21" t="b">
        <f t="shared" si="93"/>
        <v>0</v>
      </c>
      <c r="R384" s="14"/>
      <c r="S384" s="21" t="b">
        <f t="shared" si="94"/>
        <v>0</v>
      </c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72" s="19" customFormat="1">
      <c r="A385" s="26" t="s">
        <v>286</v>
      </c>
      <c r="B385" s="26" t="s">
        <v>287</v>
      </c>
      <c r="C385" s="4" t="s">
        <v>14</v>
      </c>
      <c r="D385" s="40">
        <v>2004</v>
      </c>
      <c r="E385" s="40" t="s">
        <v>276</v>
      </c>
      <c r="F385" s="14"/>
      <c r="G385" s="21" t="b">
        <f t="shared" si="89"/>
        <v>0</v>
      </c>
      <c r="H385" s="14">
        <v>21075</v>
      </c>
      <c r="I385" s="4"/>
      <c r="J385" s="5">
        <v>11094</v>
      </c>
      <c r="K385" s="21" t="b">
        <f t="shared" si="90"/>
        <v>0</v>
      </c>
      <c r="L385" s="5"/>
      <c r="M385" s="21" t="b">
        <f t="shared" si="91"/>
        <v>0</v>
      </c>
      <c r="N385" s="5"/>
      <c r="O385" s="21" t="b">
        <f t="shared" si="92"/>
        <v>0</v>
      </c>
      <c r="P385" s="5">
        <v>14076</v>
      </c>
      <c r="Q385" s="21" t="b">
        <f t="shared" si="93"/>
        <v>0</v>
      </c>
      <c r="R385" s="14"/>
      <c r="S385" s="21" t="b">
        <f t="shared" si="94"/>
        <v>0</v>
      </c>
      <c r="T385" s="1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  <c r="AG385" s="48"/>
      <c r="AH385" s="48"/>
      <c r="AI385" s="48"/>
      <c r="AJ385" s="48"/>
      <c r="AK385" s="48"/>
    </row>
    <row r="386" spans="1:72" s="19" customFormat="1" ht="16.5">
      <c r="A386" s="26" t="s">
        <v>1111</v>
      </c>
      <c r="B386" s="26" t="s">
        <v>237</v>
      </c>
      <c r="C386" s="4" t="s">
        <v>14</v>
      </c>
      <c r="D386" s="40">
        <v>1991</v>
      </c>
      <c r="E386" s="4" t="s">
        <v>78</v>
      </c>
      <c r="F386" s="14">
        <v>22296</v>
      </c>
      <c r="G386" s="21" t="str">
        <f t="shared" si="89"/>
        <v>Q</v>
      </c>
      <c r="H386" s="14"/>
      <c r="I386" s="21"/>
      <c r="J386" s="5">
        <v>4341</v>
      </c>
      <c r="K386" s="21" t="str">
        <f t="shared" si="90"/>
        <v>Q</v>
      </c>
      <c r="L386" s="5">
        <v>13321</v>
      </c>
      <c r="M386" s="21" t="str">
        <f t="shared" si="91"/>
        <v>Q</v>
      </c>
      <c r="N386" s="5"/>
      <c r="O386" s="21" t="b">
        <f t="shared" si="92"/>
        <v>0</v>
      </c>
      <c r="P386" s="5"/>
      <c r="Q386" s="21" t="b">
        <f t="shared" si="93"/>
        <v>0</v>
      </c>
      <c r="R386" s="14">
        <v>30549</v>
      </c>
      <c r="S386" s="21" t="str">
        <f t="shared" si="94"/>
        <v>Q</v>
      </c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30"/>
      <c r="AM386" s="30"/>
      <c r="AN386" s="30"/>
      <c r="AO386" s="30"/>
      <c r="AP386" s="30"/>
      <c r="AQ386" s="30"/>
      <c r="AR386" s="30"/>
      <c r="AS386" s="30"/>
      <c r="AT386" s="30"/>
      <c r="AU386" s="30"/>
      <c r="AV386" s="30"/>
      <c r="AW386" s="30"/>
      <c r="AX386" s="30"/>
      <c r="AY386" s="30"/>
      <c r="AZ386" s="30"/>
      <c r="BA386" s="30"/>
      <c r="BB386" s="30"/>
      <c r="BC386" s="30"/>
      <c r="BD386" s="30"/>
      <c r="BE386" s="30"/>
      <c r="BF386" s="30"/>
      <c r="BG386" s="30"/>
      <c r="BH386" s="30"/>
      <c r="BI386" s="30"/>
      <c r="BJ386" s="30"/>
      <c r="BK386" s="30"/>
      <c r="BL386" s="30"/>
      <c r="BM386" s="30"/>
      <c r="BN386" s="30"/>
      <c r="BO386" s="30"/>
      <c r="BP386" s="30"/>
      <c r="BQ386" s="30"/>
      <c r="BR386" s="30"/>
      <c r="BS386" s="30"/>
      <c r="BT386" s="30"/>
    </row>
    <row r="387" spans="1:72" s="19" customFormat="1">
      <c r="A387" s="6" t="s">
        <v>874</v>
      </c>
      <c r="B387" s="6" t="s">
        <v>943</v>
      </c>
      <c r="C387" s="4" t="s">
        <v>14</v>
      </c>
      <c r="D387" s="7">
        <v>1999</v>
      </c>
      <c r="E387" s="4" t="s">
        <v>75</v>
      </c>
      <c r="F387" s="14" t="s">
        <v>283</v>
      </c>
      <c r="G387" s="21" t="b">
        <f t="shared" si="89"/>
        <v>0</v>
      </c>
      <c r="H387" s="14" t="s">
        <v>283</v>
      </c>
      <c r="I387" s="4"/>
      <c r="J387" s="5" t="s">
        <v>283</v>
      </c>
      <c r="K387" s="21" t="b">
        <f t="shared" si="90"/>
        <v>0</v>
      </c>
      <c r="L387" s="14" t="s">
        <v>283</v>
      </c>
      <c r="M387" s="21" t="b">
        <f t="shared" si="91"/>
        <v>0</v>
      </c>
      <c r="N387" s="5" t="s">
        <v>283</v>
      </c>
      <c r="O387" s="21" t="b">
        <f t="shared" si="92"/>
        <v>0</v>
      </c>
      <c r="P387" s="5" t="s">
        <v>283</v>
      </c>
      <c r="Q387" s="21" t="b">
        <f t="shared" si="93"/>
        <v>0</v>
      </c>
      <c r="R387" s="5" t="s">
        <v>283</v>
      </c>
      <c r="S387" s="21" t="b">
        <f t="shared" si="94"/>
        <v>0</v>
      </c>
    </row>
    <row r="388" spans="1:72" s="19" customFormat="1">
      <c r="A388" s="24" t="s">
        <v>140</v>
      </c>
      <c r="B388" s="24" t="s">
        <v>696</v>
      </c>
      <c r="C388" s="23" t="s">
        <v>14</v>
      </c>
      <c r="D388" s="22">
        <v>1990</v>
      </c>
      <c r="E388" s="4" t="s">
        <v>78</v>
      </c>
      <c r="F388" s="14"/>
      <c r="G388" s="21" t="b">
        <f t="shared" si="89"/>
        <v>0</v>
      </c>
      <c r="H388" s="14"/>
      <c r="I388" s="21"/>
      <c r="J388" s="5">
        <v>4102</v>
      </c>
      <c r="K388" s="21" t="str">
        <f t="shared" si="90"/>
        <v>Q</v>
      </c>
      <c r="L388" s="5">
        <v>12833</v>
      </c>
      <c r="M388" s="21" t="str">
        <f t="shared" si="91"/>
        <v>Q</v>
      </c>
      <c r="N388" s="5">
        <v>10121</v>
      </c>
      <c r="O388" s="21" t="str">
        <f t="shared" si="92"/>
        <v>Q</v>
      </c>
      <c r="P388" s="5">
        <v>10376</v>
      </c>
      <c r="Q388" s="21" t="str">
        <f t="shared" si="93"/>
        <v>Q</v>
      </c>
      <c r="R388" s="14">
        <v>24426</v>
      </c>
      <c r="S388" s="21" t="str">
        <f t="shared" si="94"/>
        <v>Q</v>
      </c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</row>
    <row r="389" spans="1:72" s="19" customFormat="1">
      <c r="A389" s="26" t="s">
        <v>169</v>
      </c>
      <c r="B389" s="26" t="s">
        <v>288</v>
      </c>
      <c r="C389" s="4" t="s">
        <v>14</v>
      </c>
      <c r="D389" s="40">
        <v>2003</v>
      </c>
      <c r="E389" s="40" t="s">
        <v>276</v>
      </c>
      <c r="F389" s="14"/>
      <c r="G389" s="21" t="b">
        <f t="shared" si="89"/>
        <v>0</v>
      </c>
      <c r="H389" s="14">
        <v>14177</v>
      </c>
      <c r="I389" s="21"/>
      <c r="J389" s="5">
        <v>5063</v>
      </c>
      <c r="K389" s="21" t="b">
        <f t="shared" si="90"/>
        <v>0</v>
      </c>
      <c r="L389" s="5"/>
      <c r="M389" s="21" t="b">
        <f t="shared" si="91"/>
        <v>0</v>
      </c>
      <c r="N389" s="5"/>
      <c r="O389" s="21" t="b">
        <f t="shared" si="92"/>
        <v>0</v>
      </c>
      <c r="P389" s="5">
        <v>12474</v>
      </c>
      <c r="Q389" s="21" t="b">
        <f t="shared" si="93"/>
        <v>0</v>
      </c>
      <c r="R389" s="14"/>
      <c r="S389" s="21" t="b">
        <f t="shared" si="94"/>
        <v>0</v>
      </c>
      <c r="AL389" s="47"/>
      <c r="AM389" s="47"/>
      <c r="AN389" s="47"/>
      <c r="AO389" s="47"/>
      <c r="AP389" s="47"/>
      <c r="AQ389" s="47"/>
      <c r="AR389" s="47"/>
      <c r="AS389" s="47"/>
      <c r="AT389" s="47"/>
      <c r="AU389" s="47"/>
      <c r="AV389" s="47"/>
      <c r="AW389" s="47"/>
      <c r="AX389" s="47"/>
      <c r="AY389" s="47"/>
      <c r="AZ389" s="47"/>
      <c r="BA389" s="47"/>
      <c r="BB389" s="47"/>
      <c r="BC389" s="47"/>
      <c r="BD389" s="47"/>
      <c r="BE389" s="47"/>
      <c r="BF389" s="47"/>
      <c r="BG389" s="47"/>
      <c r="BH389" s="47"/>
      <c r="BI389" s="47"/>
      <c r="BJ389" s="47"/>
      <c r="BK389" s="47"/>
      <c r="BL389" s="47"/>
      <c r="BM389" s="47"/>
      <c r="BN389" s="47"/>
      <c r="BO389" s="47"/>
      <c r="BP389" s="47"/>
      <c r="BQ389" s="47"/>
      <c r="BR389" s="47"/>
      <c r="BS389" s="47"/>
      <c r="BT389" s="47"/>
    </row>
    <row r="390" spans="1:72" s="19" customFormat="1">
      <c r="A390" s="24" t="s">
        <v>142</v>
      </c>
      <c r="B390" s="24" t="s">
        <v>732</v>
      </c>
      <c r="C390" s="23" t="s">
        <v>14</v>
      </c>
      <c r="D390" s="22">
        <v>1985</v>
      </c>
      <c r="E390" s="4" t="s">
        <v>78</v>
      </c>
      <c r="F390" s="14">
        <v>30668</v>
      </c>
      <c r="G390" s="21" t="b">
        <f t="shared" si="89"/>
        <v>0</v>
      </c>
      <c r="H390" s="14"/>
      <c r="I390" s="21"/>
      <c r="J390" s="5">
        <v>5555</v>
      </c>
      <c r="K390" s="21" t="b">
        <f t="shared" si="90"/>
        <v>0</v>
      </c>
      <c r="L390" s="5"/>
      <c r="M390" s="21" t="b">
        <f t="shared" si="91"/>
        <v>0</v>
      </c>
      <c r="N390" s="5">
        <v>13398</v>
      </c>
      <c r="O390" s="21" t="b">
        <f t="shared" si="92"/>
        <v>0</v>
      </c>
      <c r="P390" s="5"/>
      <c r="Q390" s="21" t="b">
        <f t="shared" si="93"/>
        <v>0</v>
      </c>
      <c r="R390" s="5">
        <v>33822</v>
      </c>
      <c r="S390" s="21" t="b">
        <f t="shared" si="94"/>
        <v>0</v>
      </c>
      <c r="T390" s="18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</row>
    <row r="391" spans="1:72" s="19" customFormat="1" ht="16.5">
      <c r="A391" s="6" t="s">
        <v>879</v>
      </c>
      <c r="B391" s="6" t="s">
        <v>944</v>
      </c>
      <c r="C391" s="4" t="s">
        <v>14</v>
      </c>
      <c r="D391" s="7">
        <v>1994</v>
      </c>
      <c r="E391" s="4" t="s">
        <v>78</v>
      </c>
      <c r="F391" s="14">
        <v>21780</v>
      </c>
      <c r="G391" s="21" t="str">
        <f t="shared" si="89"/>
        <v>Q</v>
      </c>
      <c r="H391" s="14" t="s">
        <v>283</v>
      </c>
      <c r="I391" s="4"/>
      <c r="J391" s="5">
        <v>4561</v>
      </c>
      <c r="K391" s="21" t="str">
        <f t="shared" si="90"/>
        <v>Q</v>
      </c>
      <c r="L391" s="14">
        <v>12813</v>
      </c>
      <c r="M391" s="21" t="str">
        <f t="shared" si="91"/>
        <v>Q</v>
      </c>
      <c r="N391" s="5">
        <v>10894</v>
      </c>
      <c r="O391" s="21" t="str">
        <f t="shared" si="92"/>
        <v>Q</v>
      </c>
      <c r="P391" s="5" t="s">
        <v>283</v>
      </c>
      <c r="Q391" s="21" t="b">
        <f t="shared" si="93"/>
        <v>0</v>
      </c>
      <c r="R391" s="14">
        <v>30582</v>
      </c>
      <c r="S391" s="21" t="str">
        <f t="shared" si="94"/>
        <v>Q</v>
      </c>
      <c r="T391" s="1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</row>
    <row r="392" spans="1:72" s="19" customFormat="1">
      <c r="A392" s="24" t="s">
        <v>132</v>
      </c>
      <c r="B392" s="24" t="s">
        <v>185</v>
      </c>
      <c r="C392" s="23" t="s">
        <v>14</v>
      </c>
      <c r="D392" s="40">
        <v>1998</v>
      </c>
      <c r="E392" s="4" t="s">
        <v>76</v>
      </c>
      <c r="F392" s="14">
        <v>31200</v>
      </c>
      <c r="G392" s="21" t="b">
        <f t="shared" si="89"/>
        <v>0</v>
      </c>
      <c r="H392" s="14"/>
      <c r="I392" s="21"/>
      <c r="J392" s="5">
        <v>5609</v>
      </c>
      <c r="K392" s="21" t="b">
        <f t="shared" si="90"/>
        <v>0</v>
      </c>
      <c r="L392" s="5"/>
      <c r="M392" s="21" t="b">
        <f t="shared" si="91"/>
        <v>0</v>
      </c>
      <c r="N392" s="5">
        <v>12479</v>
      </c>
      <c r="O392" s="21" t="str">
        <f t="shared" si="92"/>
        <v>Q</v>
      </c>
      <c r="P392" s="5">
        <v>13529</v>
      </c>
      <c r="Q392" s="21" t="b">
        <f t="shared" si="93"/>
        <v>0</v>
      </c>
      <c r="R392" s="5">
        <v>33900</v>
      </c>
      <c r="S392" s="21" t="b">
        <f t="shared" si="94"/>
        <v>0</v>
      </c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48"/>
      <c r="AM392" s="48"/>
      <c r="AN392" s="48"/>
      <c r="AO392" s="48"/>
      <c r="AP392" s="48"/>
      <c r="AQ392" s="48"/>
      <c r="AR392" s="48"/>
      <c r="AS392" s="48"/>
      <c r="AT392" s="48"/>
      <c r="AU392" s="48"/>
      <c r="AV392" s="48"/>
      <c r="AW392" s="48"/>
      <c r="AX392" s="48"/>
      <c r="AY392" s="48"/>
      <c r="AZ392" s="48"/>
      <c r="BA392" s="48"/>
      <c r="BB392" s="48"/>
      <c r="BC392" s="48"/>
      <c r="BD392" s="48"/>
      <c r="BE392" s="48"/>
      <c r="BF392" s="48"/>
      <c r="BG392" s="48"/>
      <c r="BH392" s="48"/>
      <c r="BI392" s="48"/>
      <c r="BJ392" s="48"/>
      <c r="BK392" s="48"/>
      <c r="BL392" s="48"/>
      <c r="BM392" s="48"/>
      <c r="BN392" s="48"/>
      <c r="BO392" s="48"/>
      <c r="BP392" s="48"/>
      <c r="BQ392" s="48"/>
      <c r="BR392" s="48"/>
      <c r="BS392" s="48"/>
      <c r="BT392" s="48"/>
    </row>
    <row r="393" spans="1:72" s="19" customFormat="1">
      <c r="A393" s="26" t="s">
        <v>174</v>
      </c>
      <c r="B393" s="26" t="s">
        <v>208</v>
      </c>
      <c r="C393" s="4" t="s">
        <v>14</v>
      </c>
      <c r="D393" s="40">
        <v>2001</v>
      </c>
      <c r="E393" s="4" t="s">
        <v>277</v>
      </c>
      <c r="F393" s="14">
        <v>24475</v>
      </c>
      <c r="G393" s="21" t="b">
        <f t="shared" si="89"/>
        <v>0</v>
      </c>
      <c r="H393" s="14"/>
      <c r="I393" s="21"/>
      <c r="J393" s="5">
        <v>3965</v>
      </c>
      <c r="K393" s="21" t="b">
        <f t="shared" si="90"/>
        <v>0</v>
      </c>
      <c r="L393" s="5"/>
      <c r="M393" s="21" t="b">
        <f t="shared" si="91"/>
        <v>0</v>
      </c>
      <c r="N393" s="14">
        <v>11274</v>
      </c>
      <c r="O393" s="21" t="b">
        <f t="shared" si="92"/>
        <v>0</v>
      </c>
      <c r="P393" s="5">
        <v>10260</v>
      </c>
      <c r="Q393" s="21" t="b">
        <f t="shared" si="93"/>
        <v>0</v>
      </c>
      <c r="R393" s="14"/>
      <c r="S393" s="21" t="b">
        <f t="shared" si="94"/>
        <v>0</v>
      </c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72" s="19" customFormat="1">
      <c r="A394" s="26" t="s">
        <v>297</v>
      </c>
      <c r="B394" s="26" t="s">
        <v>431</v>
      </c>
      <c r="C394" s="4" t="s">
        <v>14</v>
      </c>
      <c r="D394" s="40">
        <v>1995</v>
      </c>
      <c r="E394" s="22" t="s">
        <v>77</v>
      </c>
      <c r="F394" s="14">
        <v>23216</v>
      </c>
      <c r="G394" s="21" t="str">
        <f t="shared" ref="G394:G408" si="95">IF(AND(E394="Sénior",F394&lt;=24096,F394&gt;1),"Q",IF(AND(E394="Junior",F394&lt;=24800,F394&gt;1),"Q",IF(AND(E394="Cadette",F394&lt;=25357,F394&gt;1),"Q",IF(AND(E394="Minime",F394&lt;=30830,F394&gt;1),"Q"))))</f>
        <v>Q</v>
      </c>
      <c r="H394" s="14"/>
      <c r="I394" s="21"/>
      <c r="J394" s="5"/>
      <c r="K394" s="21" t="b">
        <f t="shared" ref="K394:K425" si="96">IF(AND(E394="Sénior",J394&lt;=4639,J394&gt;1),"Q",IF(AND(E394="Junior",J394&lt;=4900,J394&gt;1),"Q",IF(AND(E394="Cadette",J394&lt;=5142,J394&gt;1),"Q",IF(AND(E394="Minime",J394&lt;=5447,J394&gt;1),"Q"))))</f>
        <v>0</v>
      </c>
      <c r="L394" s="5"/>
      <c r="M394" s="21" t="b">
        <f t="shared" ref="M394:M408" si="97">IF(AND(E394="Sénior",L394&lt;=13803,L394&gt;1),"Q",IF(AND(E394="Junior",L394&lt;=14300,L394&gt;1),"Q",IF(AND(E394="Cadette",L394&lt;=15017,L394&gt;1),"Q",IF(AND(E394="Minime",L394&lt;=20000,L394&gt;1),"Q"))))</f>
        <v>0</v>
      </c>
      <c r="N394" s="5"/>
      <c r="O394" s="21" t="b">
        <f t="shared" ref="O394:O425" si="98">IF(AND(E394="Sénior",N394&lt;=11803,N394&gt;1),"Q",IF(AND(E394="Junior",N394&lt;=12200,N394&gt;1),"Q",IF(AND(E394="Cadette",N394&lt;=13104,N394&gt;1),"Q",IF(AND(E394="Minime",N394&lt;=13857,N394&gt;1),"Q"))))</f>
        <v>0</v>
      </c>
      <c r="P394" s="5"/>
      <c r="Q394" s="21" t="b">
        <f t="shared" ref="Q394:Q425" si="99">IF(AND(E394="Sénior",P394&lt;=11583,P394&gt;1),"Q",IF(AND(E394="Junior",P394&lt;=11900,P394&gt;1),"Q",IF(AND(E394="Cadette",P394&lt;=12408,P394&gt;1),"Q",IF(AND(E394="Minime",P394&lt;=13052,P394&gt;1),"Q"))))</f>
        <v>0</v>
      </c>
      <c r="R394" s="14"/>
      <c r="S394" s="21" t="b">
        <f t="shared" ref="S394:S408" si="100">IF(AND(E394="Sénior",R394&lt;=30790,R394&gt;1),"Q",IF(AND(E394="Junior",R394&lt;=31500,R394&gt;1),"Q",IF(AND(E394="Cadette",R394&lt;=32198,R394&gt;1),"Q",IF(AND(E394="Minime",R394&lt;=34276,R394&gt;1),"Q"))))</f>
        <v>0</v>
      </c>
      <c r="T394" s="1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</row>
    <row r="395" spans="1:72" s="19" customFormat="1">
      <c r="A395" s="26" t="s">
        <v>561</v>
      </c>
      <c r="B395" s="26" t="s">
        <v>562</v>
      </c>
      <c r="C395" s="4" t="s">
        <v>14</v>
      </c>
      <c r="D395" s="40">
        <v>2003</v>
      </c>
      <c r="E395" s="40" t="s">
        <v>276</v>
      </c>
      <c r="F395" s="14"/>
      <c r="G395" s="21" t="b">
        <f t="shared" si="95"/>
        <v>0</v>
      </c>
      <c r="H395" s="14">
        <v>15583</v>
      </c>
      <c r="I395" s="21"/>
      <c r="J395" s="5">
        <v>5984</v>
      </c>
      <c r="K395" s="21" t="b">
        <f t="shared" si="96"/>
        <v>0</v>
      </c>
      <c r="L395" s="5"/>
      <c r="M395" s="21" t="b">
        <f t="shared" si="97"/>
        <v>0</v>
      </c>
      <c r="N395" s="5"/>
      <c r="O395" s="21" t="b">
        <f t="shared" si="98"/>
        <v>0</v>
      </c>
      <c r="P395" s="5">
        <v>12546</v>
      </c>
      <c r="Q395" s="21" t="b">
        <f t="shared" si="99"/>
        <v>0</v>
      </c>
      <c r="R395" s="14"/>
      <c r="S395" s="21" t="b">
        <f t="shared" si="100"/>
        <v>0</v>
      </c>
      <c r="AL395" s="47"/>
      <c r="AM395" s="47"/>
      <c r="AN395" s="47"/>
      <c r="AO395" s="47"/>
      <c r="AP395" s="47"/>
      <c r="AQ395" s="47"/>
      <c r="AR395" s="47"/>
      <c r="AS395" s="47"/>
      <c r="AT395" s="47"/>
      <c r="AU395" s="47"/>
      <c r="AV395" s="47"/>
      <c r="AW395" s="47"/>
      <c r="AX395" s="47"/>
      <c r="AY395" s="47"/>
      <c r="AZ395" s="47"/>
      <c r="BA395" s="47"/>
      <c r="BB395" s="47"/>
      <c r="BC395" s="47"/>
      <c r="BD395" s="47"/>
      <c r="BE395" s="47"/>
      <c r="BF395" s="47"/>
      <c r="BG395" s="47"/>
      <c r="BH395" s="47"/>
      <c r="BI395" s="47"/>
      <c r="BJ395" s="47"/>
      <c r="BK395" s="47"/>
      <c r="BL395" s="47"/>
      <c r="BM395" s="47"/>
      <c r="BN395" s="47"/>
      <c r="BO395" s="47"/>
      <c r="BP395" s="47"/>
      <c r="BQ395" s="47"/>
      <c r="BR395" s="47"/>
      <c r="BS395" s="47"/>
      <c r="BT395" s="47"/>
    </row>
    <row r="396" spans="1:72" s="19" customFormat="1">
      <c r="A396" s="6" t="s">
        <v>877</v>
      </c>
      <c r="B396" s="6" t="s">
        <v>632</v>
      </c>
      <c r="C396" s="4" t="s">
        <v>14</v>
      </c>
      <c r="D396" s="7">
        <v>1989</v>
      </c>
      <c r="E396" s="4" t="s">
        <v>78</v>
      </c>
      <c r="F396" s="14">
        <v>31129</v>
      </c>
      <c r="G396" s="21" t="b">
        <f t="shared" si="95"/>
        <v>0</v>
      </c>
      <c r="H396" s="14" t="s">
        <v>283</v>
      </c>
      <c r="I396" s="4"/>
      <c r="J396" s="5">
        <v>5190</v>
      </c>
      <c r="K396" s="21" t="b">
        <f t="shared" si="96"/>
        <v>0</v>
      </c>
      <c r="L396" s="14">
        <v>14995</v>
      </c>
      <c r="M396" s="21" t="b">
        <f t="shared" si="97"/>
        <v>0</v>
      </c>
      <c r="N396" s="5">
        <v>12414</v>
      </c>
      <c r="O396" s="21" t="b">
        <f t="shared" si="98"/>
        <v>0</v>
      </c>
      <c r="P396" s="5" t="s">
        <v>283</v>
      </c>
      <c r="Q396" s="21" t="b">
        <f t="shared" si="99"/>
        <v>0</v>
      </c>
      <c r="R396" s="5">
        <v>33225</v>
      </c>
      <c r="S396" s="21" t="b">
        <f t="shared" si="100"/>
        <v>0</v>
      </c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</row>
    <row r="397" spans="1:72" s="19" customFormat="1">
      <c r="A397" s="26" t="s">
        <v>308</v>
      </c>
      <c r="B397" s="26" t="s">
        <v>309</v>
      </c>
      <c r="C397" s="4" t="s">
        <v>14</v>
      </c>
      <c r="D397" s="40">
        <v>2001</v>
      </c>
      <c r="E397" s="4" t="s">
        <v>277</v>
      </c>
      <c r="F397" s="14">
        <v>32278</v>
      </c>
      <c r="G397" s="21" t="b">
        <f t="shared" si="95"/>
        <v>0</v>
      </c>
      <c r="H397" s="14"/>
      <c r="I397" s="21"/>
      <c r="J397" s="5">
        <v>5025</v>
      </c>
      <c r="K397" s="21" t="b">
        <f t="shared" si="96"/>
        <v>0</v>
      </c>
      <c r="L397" s="5"/>
      <c r="M397" s="21" t="b">
        <f t="shared" si="97"/>
        <v>0</v>
      </c>
      <c r="N397" s="5">
        <v>12566</v>
      </c>
      <c r="O397" s="21" t="b">
        <f t="shared" si="98"/>
        <v>0</v>
      </c>
      <c r="P397" s="5">
        <v>10885</v>
      </c>
      <c r="Q397" s="21" t="b">
        <f t="shared" si="99"/>
        <v>0</v>
      </c>
      <c r="R397" s="14"/>
      <c r="S397" s="21" t="b">
        <f t="shared" si="100"/>
        <v>0</v>
      </c>
    </row>
    <row r="398" spans="1:72" s="19" customFormat="1" ht="16.5">
      <c r="A398" s="24" t="s">
        <v>130</v>
      </c>
      <c r="B398" s="24" t="s">
        <v>124</v>
      </c>
      <c r="C398" s="23" t="s">
        <v>14</v>
      </c>
      <c r="D398" s="7">
        <v>1997</v>
      </c>
      <c r="E398" s="4" t="s">
        <v>76</v>
      </c>
      <c r="F398" s="14">
        <v>24371</v>
      </c>
      <c r="G398" s="21" t="str">
        <f t="shared" si="95"/>
        <v>Q</v>
      </c>
      <c r="H398" s="14"/>
      <c r="I398" s="21"/>
      <c r="J398" s="5">
        <v>4409</v>
      </c>
      <c r="K398" s="21" t="str">
        <f t="shared" si="96"/>
        <v>Q</v>
      </c>
      <c r="L398" s="5">
        <v>14321</v>
      </c>
      <c r="M398" s="21" t="str">
        <f t="shared" si="97"/>
        <v>Q</v>
      </c>
      <c r="N398" s="5">
        <v>10954</v>
      </c>
      <c r="O398" s="21" t="str">
        <f t="shared" si="98"/>
        <v>Q</v>
      </c>
      <c r="P398" s="5">
        <v>10987</v>
      </c>
      <c r="Q398" s="21" t="str">
        <f t="shared" si="99"/>
        <v>Q</v>
      </c>
      <c r="R398" s="14">
        <v>30518</v>
      </c>
      <c r="S398" s="21" t="str">
        <f t="shared" si="100"/>
        <v>Q</v>
      </c>
      <c r="T398" s="30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</row>
    <row r="399" spans="1:72" s="19" customFormat="1">
      <c r="A399" s="24" t="s">
        <v>138</v>
      </c>
      <c r="B399" s="24" t="s">
        <v>284</v>
      </c>
      <c r="C399" s="23" t="s">
        <v>14</v>
      </c>
      <c r="D399" s="23">
        <v>1999</v>
      </c>
      <c r="E399" s="4" t="s">
        <v>75</v>
      </c>
      <c r="F399" s="14">
        <v>24572</v>
      </c>
      <c r="G399" s="21" t="str">
        <f t="shared" si="95"/>
        <v>Q</v>
      </c>
      <c r="H399" s="14"/>
      <c r="I399" s="21"/>
      <c r="J399" s="5">
        <v>4916</v>
      </c>
      <c r="K399" s="21" t="str">
        <f t="shared" si="96"/>
        <v>Q</v>
      </c>
      <c r="L399" s="5">
        <v>14733</v>
      </c>
      <c r="M399" s="21" t="str">
        <f t="shared" si="97"/>
        <v>Q</v>
      </c>
      <c r="N399" s="5">
        <v>12321</v>
      </c>
      <c r="O399" s="21" t="str">
        <f t="shared" si="98"/>
        <v>Q</v>
      </c>
      <c r="P399" s="5">
        <v>12342</v>
      </c>
      <c r="Q399" s="21" t="str">
        <f t="shared" si="99"/>
        <v>Q</v>
      </c>
      <c r="R399" s="14">
        <v>31927</v>
      </c>
      <c r="S399" s="21" t="str">
        <f t="shared" si="100"/>
        <v>Q</v>
      </c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1:72" s="19" customFormat="1">
      <c r="A400" s="24" t="s">
        <v>137</v>
      </c>
      <c r="B400" s="24" t="s">
        <v>600</v>
      </c>
      <c r="C400" s="23" t="s">
        <v>14</v>
      </c>
      <c r="D400" s="23">
        <v>1999</v>
      </c>
      <c r="E400" s="4" t="s">
        <v>75</v>
      </c>
      <c r="F400" s="14"/>
      <c r="G400" s="21" t="b">
        <f t="shared" si="95"/>
        <v>0</v>
      </c>
      <c r="H400" s="14"/>
      <c r="I400" s="21"/>
      <c r="J400" s="5">
        <v>10324</v>
      </c>
      <c r="K400" s="21" t="b">
        <f t="shared" si="96"/>
        <v>0</v>
      </c>
      <c r="L400" s="5"/>
      <c r="M400" s="21" t="b">
        <f t="shared" si="97"/>
        <v>0</v>
      </c>
      <c r="N400" s="5">
        <v>15116</v>
      </c>
      <c r="O400" s="21" t="b">
        <f t="shared" si="98"/>
        <v>0</v>
      </c>
      <c r="P400" s="5">
        <v>13621</v>
      </c>
      <c r="Q400" s="21" t="b">
        <f t="shared" si="99"/>
        <v>0</v>
      </c>
      <c r="R400" s="14"/>
      <c r="S400" s="21" t="b">
        <f t="shared" si="100"/>
        <v>0</v>
      </c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72" s="19" customFormat="1">
      <c r="A401" s="6" t="s">
        <v>876</v>
      </c>
      <c r="B401" s="6" t="s">
        <v>945</v>
      </c>
      <c r="C401" s="4" t="s">
        <v>14</v>
      </c>
      <c r="D401" s="7">
        <v>1990</v>
      </c>
      <c r="E401" s="4" t="s">
        <v>78</v>
      </c>
      <c r="F401" s="14">
        <v>23359</v>
      </c>
      <c r="G401" s="21" t="str">
        <f t="shared" si="95"/>
        <v>Q</v>
      </c>
      <c r="H401" s="14" t="s">
        <v>283</v>
      </c>
      <c r="I401" s="4"/>
      <c r="J401" s="5">
        <v>4300</v>
      </c>
      <c r="K401" s="21" t="str">
        <f t="shared" si="96"/>
        <v>Q</v>
      </c>
      <c r="L401" s="14">
        <v>13397</v>
      </c>
      <c r="M401" s="21" t="str">
        <f t="shared" si="97"/>
        <v>Q</v>
      </c>
      <c r="N401" s="5">
        <v>11335</v>
      </c>
      <c r="O401" s="21" t="str">
        <f t="shared" si="98"/>
        <v>Q</v>
      </c>
      <c r="P401" s="5">
        <v>11278</v>
      </c>
      <c r="Q401" s="21" t="str">
        <f t="shared" si="99"/>
        <v>Q</v>
      </c>
      <c r="R401" s="5">
        <v>25586</v>
      </c>
      <c r="S401" s="21" t="str">
        <f t="shared" si="100"/>
        <v>Q</v>
      </c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</row>
    <row r="402" spans="1:72" s="19" customFormat="1">
      <c r="A402" s="24" t="s">
        <v>134</v>
      </c>
      <c r="B402" s="24" t="s">
        <v>124</v>
      </c>
      <c r="C402" s="23" t="s">
        <v>14</v>
      </c>
      <c r="D402" s="23">
        <v>1996</v>
      </c>
      <c r="E402" s="22" t="s">
        <v>77</v>
      </c>
      <c r="F402" s="14"/>
      <c r="G402" s="21" t="b">
        <f t="shared" si="95"/>
        <v>0</v>
      </c>
      <c r="H402" s="14"/>
      <c r="I402" s="21"/>
      <c r="J402" s="5">
        <v>10127</v>
      </c>
      <c r="K402" s="21" t="b">
        <f t="shared" si="96"/>
        <v>0</v>
      </c>
      <c r="L402" s="5"/>
      <c r="M402" s="21" t="b">
        <f t="shared" si="97"/>
        <v>0</v>
      </c>
      <c r="N402" s="5">
        <v>13365</v>
      </c>
      <c r="O402" s="21" t="b">
        <f t="shared" si="98"/>
        <v>0</v>
      </c>
      <c r="P402" s="5">
        <v>12990</v>
      </c>
      <c r="Q402" s="21" t="b">
        <f t="shared" si="99"/>
        <v>0</v>
      </c>
      <c r="R402" s="14"/>
      <c r="S402" s="21" t="b">
        <f t="shared" si="100"/>
        <v>0</v>
      </c>
      <c r="T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</row>
    <row r="403" spans="1:72" s="19" customFormat="1">
      <c r="A403" s="3" t="s">
        <v>135</v>
      </c>
      <c r="B403" s="3" t="s">
        <v>343</v>
      </c>
      <c r="C403" s="23" t="s">
        <v>14</v>
      </c>
      <c r="D403" s="7">
        <v>1999</v>
      </c>
      <c r="E403" s="4" t="s">
        <v>75</v>
      </c>
      <c r="F403" s="14">
        <v>25006</v>
      </c>
      <c r="G403" s="21" t="str">
        <f t="shared" si="95"/>
        <v>Q</v>
      </c>
      <c r="H403" s="14"/>
      <c r="I403" s="21"/>
      <c r="J403" s="14">
        <v>4821</v>
      </c>
      <c r="K403" s="21" t="str">
        <f t="shared" si="96"/>
        <v>Q</v>
      </c>
      <c r="L403" s="14">
        <v>14124</v>
      </c>
      <c r="M403" s="21" t="str">
        <f t="shared" si="97"/>
        <v>Q</v>
      </c>
      <c r="N403" s="5">
        <v>11702</v>
      </c>
      <c r="O403" s="21" t="str">
        <f t="shared" si="98"/>
        <v>Q</v>
      </c>
      <c r="P403" s="5">
        <v>12027</v>
      </c>
      <c r="Q403" s="21" t="str">
        <f t="shared" si="99"/>
        <v>Q</v>
      </c>
      <c r="R403" s="14">
        <v>31510</v>
      </c>
      <c r="S403" s="21" t="str">
        <f t="shared" si="100"/>
        <v>Q</v>
      </c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:72" s="19" customFormat="1">
      <c r="A404" s="25" t="s">
        <v>131</v>
      </c>
      <c r="B404" s="25" t="s">
        <v>733</v>
      </c>
      <c r="C404" s="23" t="s">
        <v>14</v>
      </c>
      <c r="D404" s="40">
        <v>1998</v>
      </c>
      <c r="E404" s="4" t="s">
        <v>76</v>
      </c>
      <c r="F404" s="14">
        <v>31094</v>
      </c>
      <c r="G404" s="21" t="b">
        <f t="shared" si="95"/>
        <v>0</v>
      </c>
      <c r="H404" s="14"/>
      <c r="I404" s="21"/>
      <c r="J404" s="5">
        <v>5490</v>
      </c>
      <c r="K404" s="21" t="b">
        <f t="shared" si="96"/>
        <v>0</v>
      </c>
      <c r="L404" s="5">
        <v>20265</v>
      </c>
      <c r="M404" s="21" t="b">
        <f t="shared" si="97"/>
        <v>0</v>
      </c>
      <c r="N404" s="5">
        <v>13814</v>
      </c>
      <c r="O404" s="21" t="b">
        <f t="shared" si="98"/>
        <v>0</v>
      </c>
      <c r="P404" s="5">
        <v>13038</v>
      </c>
      <c r="Q404" s="21" t="b">
        <f t="shared" si="99"/>
        <v>0</v>
      </c>
      <c r="R404" s="14"/>
      <c r="S404" s="21" t="b">
        <f t="shared" si="100"/>
        <v>0</v>
      </c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48"/>
      <c r="AM404" s="48"/>
      <c r="AN404" s="48"/>
      <c r="AO404" s="48"/>
      <c r="AP404" s="48"/>
      <c r="AQ404" s="48"/>
      <c r="AR404" s="48"/>
      <c r="AS404" s="48"/>
      <c r="AT404" s="48"/>
      <c r="AU404" s="48"/>
      <c r="AV404" s="48"/>
      <c r="AW404" s="48"/>
      <c r="AX404" s="48"/>
      <c r="AY404" s="48"/>
      <c r="AZ404" s="48"/>
      <c r="BA404" s="48"/>
      <c r="BB404" s="48"/>
      <c r="BC404" s="48"/>
      <c r="BD404" s="48"/>
      <c r="BE404" s="48"/>
      <c r="BF404" s="48"/>
      <c r="BG404" s="48"/>
      <c r="BH404" s="48"/>
      <c r="BI404" s="48"/>
      <c r="BJ404" s="48"/>
      <c r="BK404" s="48"/>
      <c r="BL404" s="48"/>
      <c r="BM404" s="48"/>
      <c r="BN404" s="48"/>
      <c r="BO404" s="48"/>
      <c r="BP404" s="48"/>
      <c r="BQ404" s="48"/>
      <c r="BR404" s="48"/>
      <c r="BS404" s="48"/>
      <c r="BT404" s="48"/>
    </row>
    <row r="405" spans="1:72" s="19" customFormat="1">
      <c r="A405" s="3" t="s">
        <v>165</v>
      </c>
      <c r="B405" s="3" t="s">
        <v>284</v>
      </c>
      <c r="C405" s="10" t="s">
        <v>49</v>
      </c>
      <c r="D405" s="7">
        <v>1993</v>
      </c>
      <c r="E405" s="4" t="s">
        <v>78</v>
      </c>
      <c r="F405" s="14">
        <v>25731</v>
      </c>
      <c r="G405" s="21" t="b">
        <f t="shared" si="95"/>
        <v>0</v>
      </c>
      <c r="H405" s="14"/>
      <c r="I405" s="21"/>
      <c r="J405" s="5">
        <v>5252</v>
      </c>
      <c r="K405" s="21" t="b">
        <f t="shared" si="96"/>
        <v>0</v>
      </c>
      <c r="L405" s="5">
        <v>14772</v>
      </c>
      <c r="M405" s="21" t="b">
        <f t="shared" si="97"/>
        <v>0</v>
      </c>
      <c r="N405" s="5">
        <v>12480</v>
      </c>
      <c r="O405" s="21" t="b">
        <f t="shared" si="98"/>
        <v>0</v>
      </c>
      <c r="P405" s="5"/>
      <c r="Q405" s="21" t="b">
        <f t="shared" si="99"/>
        <v>0</v>
      </c>
      <c r="R405" s="5">
        <v>34613</v>
      </c>
      <c r="S405" s="21" t="b">
        <f t="shared" si="100"/>
        <v>0</v>
      </c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8"/>
      <c r="BB405" s="18"/>
      <c r="BC405" s="18"/>
      <c r="BD405" s="18"/>
      <c r="BE405" s="18"/>
      <c r="BF405" s="18"/>
      <c r="BG405" s="18"/>
      <c r="BH405" s="18"/>
      <c r="BI405" s="18"/>
      <c r="BJ405" s="18"/>
      <c r="BK405" s="18"/>
      <c r="BL405" s="18"/>
      <c r="BM405" s="18"/>
      <c r="BN405" s="18"/>
      <c r="BO405" s="18"/>
      <c r="BP405" s="18"/>
      <c r="BQ405" s="18"/>
      <c r="BR405" s="18"/>
      <c r="BS405" s="18"/>
      <c r="BT405" s="18"/>
    </row>
    <row r="406" spans="1:72" s="19" customFormat="1">
      <c r="A406" s="6" t="s">
        <v>1128</v>
      </c>
      <c r="B406" s="6" t="s">
        <v>114</v>
      </c>
      <c r="C406" s="4" t="s">
        <v>49</v>
      </c>
      <c r="D406" s="7">
        <v>2002</v>
      </c>
      <c r="E406" s="4" t="s">
        <v>277</v>
      </c>
      <c r="F406" s="14">
        <v>41463</v>
      </c>
      <c r="G406" s="21" t="b">
        <f t="shared" si="95"/>
        <v>0</v>
      </c>
      <c r="H406" s="14" t="s">
        <v>283</v>
      </c>
      <c r="I406" s="4"/>
      <c r="J406" s="5">
        <v>11790</v>
      </c>
      <c r="K406" s="21" t="b">
        <f t="shared" si="96"/>
        <v>0</v>
      </c>
      <c r="L406" s="14" t="s">
        <v>283</v>
      </c>
      <c r="M406" s="21" t="b">
        <f t="shared" si="97"/>
        <v>0</v>
      </c>
      <c r="N406" s="14">
        <v>15338</v>
      </c>
      <c r="O406" s="21" t="b">
        <f t="shared" si="98"/>
        <v>0</v>
      </c>
      <c r="P406" s="5">
        <v>13045</v>
      </c>
      <c r="Q406" s="21" t="b">
        <f t="shared" si="99"/>
        <v>0</v>
      </c>
      <c r="R406" s="5" t="s">
        <v>283</v>
      </c>
      <c r="S406" s="21" t="b">
        <f t="shared" si="100"/>
        <v>0</v>
      </c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1:72" s="19" customFormat="1" ht="16.5">
      <c r="A407" s="26" t="s">
        <v>573</v>
      </c>
      <c r="B407" s="26" t="s">
        <v>574</v>
      </c>
      <c r="C407" s="4" t="s">
        <v>49</v>
      </c>
      <c r="D407" s="40">
        <v>2002</v>
      </c>
      <c r="E407" s="4" t="s">
        <v>277</v>
      </c>
      <c r="F407" s="14">
        <v>42450</v>
      </c>
      <c r="G407" s="21" t="b">
        <f t="shared" si="95"/>
        <v>0</v>
      </c>
      <c r="H407" s="14"/>
      <c r="I407" s="21"/>
      <c r="J407" s="5">
        <v>10154</v>
      </c>
      <c r="K407" s="21" t="b">
        <f t="shared" si="96"/>
        <v>0</v>
      </c>
      <c r="L407" s="5"/>
      <c r="M407" s="21" t="b">
        <f t="shared" si="97"/>
        <v>0</v>
      </c>
      <c r="N407" s="14">
        <v>14548</v>
      </c>
      <c r="O407" s="21" t="b">
        <f t="shared" si="98"/>
        <v>0</v>
      </c>
      <c r="P407" s="5">
        <v>12844</v>
      </c>
      <c r="Q407" s="21" t="b">
        <f t="shared" si="99"/>
        <v>0</v>
      </c>
      <c r="R407" s="14"/>
      <c r="S407" s="21" t="b">
        <f t="shared" si="100"/>
        <v>0</v>
      </c>
      <c r="T407" s="30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:72" s="19" customFormat="1">
      <c r="A408" s="6" t="s">
        <v>1130</v>
      </c>
      <c r="B408" s="6" t="s">
        <v>947</v>
      </c>
      <c r="C408" s="4" t="s">
        <v>49</v>
      </c>
      <c r="D408" s="7">
        <v>2006</v>
      </c>
      <c r="E408" s="4" t="s">
        <v>328</v>
      </c>
      <c r="F408" s="14" t="s">
        <v>283</v>
      </c>
      <c r="G408" s="21" t="b">
        <f t="shared" si="95"/>
        <v>0</v>
      </c>
      <c r="H408" s="14"/>
      <c r="I408" s="4"/>
      <c r="J408" s="5">
        <v>12753</v>
      </c>
      <c r="K408" s="21" t="b">
        <f t="shared" si="96"/>
        <v>0</v>
      </c>
      <c r="L408" s="14" t="s">
        <v>283</v>
      </c>
      <c r="M408" s="21" t="b">
        <f t="shared" si="97"/>
        <v>0</v>
      </c>
      <c r="N408" s="14"/>
      <c r="O408" s="21" t="b">
        <f t="shared" si="98"/>
        <v>0</v>
      </c>
      <c r="P408" s="5"/>
      <c r="Q408" s="21" t="b">
        <f t="shared" si="99"/>
        <v>0</v>
      </c>
      <c r="R408" s="5" t="s">
        <v>283</v>
      </c>
      <c r="S408" s="21" t="b">
        <f t="shared" si="100"/>
        <v>0</v>
      </c>
      <c r="T408" s="1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  <c r="AG408" s="48"/>
      <c r="AH408" s="48"/>
      <c r="AI408" s="48"/>
      <c r="AJ408" s="48"/>
      <c r="AK408" s="48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</row>
    <row r="409" spans="1:72" s="19" customFormat="1">
      <c r="A409" s="26" t="s">
        <v>1193</v>
      </c>
      <c r="B409" s="26" t="s">
        <v>395</v>
      </c>
      <c r="C409" s="4" t="s">
        <v>49</v>
      </c>
      <c r="D409" s="40">
        <v>1992</v>
      </c>
      <c r="E409" s="4" t="s">
        <v>78</v>
      </c>
      <c r="F409" s="14"/>
      <c r="G409" s="21"/>
      <c r="H409" s="14"/>
      <c r="I409" s="21"/>
      <c r="J409" s="5">
        <v>5544</v>
      </c>
      <c r="K409" s="21" t="b">
        <f t="shared" si="96"/>
        <v>0</v>
      </c>
      <c r="L409" s="5"/>
      <c r="M409" s="21"/>
      <c r="N409" s="5">
        <v>12322</v>
      </c>
      <c r="O409" s="21" t="b">
        <f t="shared" si="98"/>
        <v>0</v>
      </c>
      <c r="P409" s="5">
        <v>12380</v>
      </c>
      <c r="Q409" s="21" t="b">
        <f t="shared" si="99"/>
        <v>0</v>
      </c>
      <c r="R409" s="14"/>
      <c r="S409" s="2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</row>
    <row r="410" spans="1:72" s="19" customFormat="1">
      <c r="A410" s="3" t="s">
        <v>323</v>
      </c>
      <c r="B410" s="3" t="s">
        <v>324</v>
      </c>
      <c r="C410" s="10" t="s">
        <v>49</v>
      </c>
      <c r="D410" s="7">
        <v>2002</v>
      </c>
      <c r="E410" s="4" t="s">
        <v>277</v>
      </c>
      <c r="F410" s="14">
        <v>33772</v>
      </c>
      <c r="G410" s="21" t="b">
        <f t="shared" ref="G410:G432" si="101">IF(AND(E410="Sénior",F410&lt;=24096,F410&gt;1),"Q",IF(AND(E410="Junior",F410&lt;=24800,F410&gt;1),"Q",IF(AND(E410="Cadette",F410&lt;=25357,F410&gt;1),"Q",IF(AND(E410="Minime",F410&lt;=30830,F410&gt;1),"Q"))))</f>
        <v>0</v>
      </c>
      <c r="H410" s="14" t="s">
        <v>283</v>
      </c>
      <c r="I410" s="21"/>
      <c r="J410" s="5">
        <v>5772</v>
      </c>
      <c r="K410" s="21" t="b">
        <f t="shared" si="96"/>
        <v>0</v>
      </c>
      <c r="L410" s="5" t="s">
        <v>283</v>
      </c>
      <c r="M410" s="21" t="b">
        <f t="shared" ref="M410:M432" si="102">IF(AND(E410="Sénior",L410&lt;=13803,L410&gt;1),"Q",IF(AND(E410="Junior",L410&lt;=14300,L410&gt;1),"Q",IF(AND(E410="Cadette",L410&lt;=15017,L410&gt;1),"Q",IF(AND(E410="Minime",L410&lt;=20000,L410&gt;1),"Q"))))</f>
        <v>0</v>
      </c>
      <c r="N410" s="14">
        <v>12269</v>
      </c>
      <c r="O410" s="21" t="b">
        <f t="shared" si="98"/>
        <v>0</v>
      </c>
      <c r="P410" s="5">
        <v>11640</v>
      </c>
      <c r="Q410" s="21" t="b">
        <f t="shared" si="99"/>
        <v>0</v>
      </c>
      <c r="R410" s="14"/>
      <c r="S410" s="21" t="b">
        <f t="shared" ref="S410:S432" si="103">IF(AND(E410="Sénior",R410&lt;=30790,R410&gt;1),"Q",IF(AND(E410="Junior",R410&lt;=31500,R410&gt;1),"Q",IF(AND(E410="Cadette",R410&lt;=32198,R410&gt;1),"Q",IF(AND(E410="Minime",R410&lt;=34276,R410&gt;1),"Q"))))</f>
        <v>0</v>
      </c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72" s="19" customFormat="1">
      <c r="A411" s="26" t="s">
        <v>569</v>
      </c>
      <c r="B411" s="26" t="s">
        <v>416</v>
      </c>
      <c r="C411" s="4" t="s">
        <v>49</v>
      </c>
      <c r="D411" s="40">
        <v>2001</v>
      </c>
      <c r="E411" s="4" t="s">
        <v>277</v>
      </c>
      <c r="F411" s="14">
        <v>30158</v>
      </c>
      <c r="G411" s="21" t="b">
        <f t="shared" si="101"/>
        <v>0</v>
      </c>
      <c r="H411" s="14"/>
      <c r="I411" s="21"/>
      <c r="J411" s="5">
        <v>4481</v>
      </c>
      <c r="K411" s="21" t="b">
        <f t="shared" si="96"/>
        <v>0</v>
      </c>
      <c r="L411" s="5"/>
      <c r="M411" s="21" t="b">
        <f t="shared" si="102"/>
        <v>0</v>
      </c>
      <c r="N411" s="5">
        <v>12300</v>
      </c>
      <c r="O411" s="21" t="b">
        <f t="shared" si="98"/>
        <v>0</v>
      </c>
      <c r="P411" s="5">
        <v>10772</v>
      </c>
      <c r="Q411" s="21" t="b">
        <f t="shared" si="99"/>
        <v>0</v>
      </c>
      <c r="R411" s="14"/>
      <c r="S411" s="21" t="b">
        <f t="shared" si="103"/>
        <v>0</v>
      </c>
    </row>
    <row r="412" spans="1:72" s="19" customFormat="1">
      <c r="A412" s="26" t="s">
        <v>569</v>
      </c>
      <c r="B412" s="26" t="s">
        <v>284</v>
      </c>
      <c r="C412" s="4" t="s">
        <v>49</v>
      </c>
      <c r="D412" s="40">
        <v>2001</v>
      </c>
      <c r="E412" s="4" t="s">
        <v>277</v>
      </c>
      <c r="F412" s="14">
        <v>30587</v>
      </c>
      <c r="G412" s="21" t="b">
        <f t="shared" si="101"/>
        <v>0</v>
      </c>
      <c r="H412" s="14"/>
      <c r="I412" s="21"/>
      <c r="J412" s="5">
        <v>4975</v>
      </c>
      <c r="K412" s="21" t="b">
        <f t="shared" si="96"/>
        <v>0</v>
      </c>
      <c r="L412" s="5"/>
      <c r="M412" s="21" t="b">
        <f t="shared" si="102"/>
        <v>0</v>
      </c>
      <c r="N412" s="14">
        <v>12266</v>
      </c>
      <c r="O412" s="21" t="b">
        <f t="shared" si="98"/>
        <v>0</v>
      </c>
      <c r="P412" s="5">
        <v>11019</v>
      </c>
      <c r="Q412" s="21" t="b">
        <f t="shared" si="99"/>
        <v>0</v>
      </c>
      <c r="R412" s="14"/>
      <c r="S412" s="21" t="b">
        <f t="shared" si="103"/>
        <v>0</v>
      </c>
    </row>
    <row r="413" spans="1:72" s="19" customFormat="1">
      <c r="A413" s="3" t="s">
        <v>166</v>
      </c>
      <c r="B413" s="3" t="s">
        <v>92</v>
      </c>
      <c r="C413" s="10" t="s">
        <v>49</v>
      </c>
      <c r="D413" s="7">
        <v>1993</v>
      </c>
      <c r="E413" s="4" t="s">
        <v>78</v>
      </c>
      <c r="F413" s="14">
        <v>31170</v>
      </c>
      <c r="G413" s="21" t="b">
        <f t="shared" si="101"/>
        <v>0</v>
      </c>
      <c r="H413" s="14"/>
      <c r="I413" s="21"/>
      <c r="J413" s="5">
        <v>5788</v>
      </c>
      <c r="K413" s="21" t="b">
        <f t="shared" si="96"/>
        <v>0</v>
      </c>
      <c r="L413" s="5"/>
      <c r="M413" s="21" t="b">
        <f t="shared" si="102"/>
        <v>0</v>
      </c>
      <c r="N413" s="5">
        <v>12697</v>
      </c>
      <c r="O413" s="21" t="b">
        <f t="shared" si="98"/>
        <v>0</v>
      </c>
      <c r="P413" s="5">
        <v>12622</v>
      </c>
      <c r="Q413" s="21" t="b">
        <f t="shared" si="99"/>
        <v>0</v>
      </c>
      <c r="R413" s="5"/>
      <c r="S413" s="21" t="b">
        <f t="shared" si="103"/>
        <v>0</v>
      </c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8"/>
      <c r="BB413" s="18"/>
      <c r="BC413" s="18"/>
      <c r="BD413" s="18"/>
      <c r="BE413" s="18"/>
      <c r="BF413" s="18"/>
      <c r="BG413" s="18"/>
      <c r="BH413" s="18"/>
      <c r="BI413" s="18"/>
      <c r="BJ413" s="18"/>
      <c r="BK413" s="18"/>
      <c r="BL413" s="18"/>
      <c r="BM413" s="18"/>
      <c r="BN413" s="18"/>
      <c r="BO413" s="18"/>
      <c r="BP413" s="18"/>
      <c r="BQ413" s="18"/>
      <c r="BR413" s="18"/>
      <c r="BS413" s="18"/>
      <c r="BT413" s="18"/>
    </row>
    <row r="414" spans="1:72" s="19" customFormat="1">
      <c r="A414" s="3" t="s">
        <v>164</v>
      </c>
      <c r="B414" s="3" t="s">
        <v>363</v>
      </c>
      <c r="C414" s="10" t="s">
        <v>49</v>
      </c>
      <c r="D414" s="7">
        <v>1983</v>
      </c>
      <c r="E414" s="4" t="s">
        <v>79</v>
      </c>
      <c r="F414" s="14"/>
      <c r="G414" s="21" t="b">
        <f t="shared" si="101"/>
        <v>0</v>
      </c>
      <c r="H414" s="14"/>
      <c r="I414" s="21"/>
      <c r="J414" s="5">
        <v>5152</v>
      </c>
      <c r="K414" s="21" t="b">
        <f t="shared" si="96"/>
        <v>0</v>
      </c>
      <c r="L414" s="5">
        <v>15850</v>
      </c>
      <c r="M414" s="21" t="b">
        <f t="shared" si="102"/>
        <v>0</v>
      </c>
      <c r="N414" s="5">
        <v>12761</v>
      </c>
      <c r="O414" s="21" t="b">
        <f t="shared" si="98"/>
        <v>0</v>
      </c>
      <c r="P414" s="5">
        <v>12892</v>
      </c>
      <c r="Q414" s="21" t="b">
        <f t="shared" si="99"/>
        <v>0</v>
      </c>
      <c r="R414" s="5">
        <v>33547</v>
      </c>
      <c r="S414" s="21" t="b">
        <f t="shared" si="103"/>
        <v>0</v>
      </c>
      <c r="T414" s="18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</row>
    <row r="415" spans="1:72" s="19" customFormat="1">
      <c r="A415" s="6" t="s">
        <v>880</v>
      </c>
      <c r="B415" s="6" t="s">
        <v>92</v>
      </c>
      <c r="C415" s="4" t="s">
        <v>49</v>
      </c>
      <c r="D415" s="7">
        <v>1992</v>
      </c>
      <c r="E415" s="4" t="s">
        <v>78</v>
      </c>
      <c r="F415" s="14">
        <v>25377</v>
      </c>
      <c r="G415" s="21" t="b">
        <f t="shared" si="101"/>
        <v>0</v>
      </c>
      <c r="H415" s="14" t="s">
        <v>283</v>
      </c>
      <c r="I415" s="4"/>
      <c r="J415" s="5">
        <v>4788</v>
      </c>
      <c r="K415" s="21" t="b">
        <f t="shared" si="96"/>
        <v>0</v>
      </c>
      <c r="L415" s="14"/>
      <c r="M415" s="21" t="b">
        <f t="shared" si="102"/>
        <v>0</v>
      </c>
      <c r="N415" s="5">
        <v>13166</v>
      </c>
      <c r="O415" s="21" t="b">
        <f t="shared" si="98"/>
        <v>0</v>
      </c>
      <c r="P415" s="5">
        <v>13084</v>
      </c>
      <c r="Q415" s="21" t="b">
        <f t="shared" si="99"/>
        <v>0</v>
      </c>
      <c r="R415" s="5">
        <v>35295</v>
      </c>
      <c r="S415" s="21" t="b">
        <f t="shared" si="103"/>
        <v>0</v>
      </c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41"/>
      <c r="AM415" s="41"/>
      <c r="AN415" s="41"/>
      <c r="AO415" s="41"/>
      <c r="AP415" s="41"/>
      <c r="AQ415" s="41"/>
      <c r="AR415" s="41"/>
      <c r="AS415" s="41"/>
      <c r="AT415" s="41"/>
      <c r="AU415" s="41"/>
      <c r="AV415" s="41"/>
      <c r="AW415" s="41"/>
      <c r="AX415" s="41"/>
      <c r="AY415" s="41"/>
      <c r="AZ415" s="41"/>
      <c r="BA415" s="41"/>
      <c r="BB415" s="41"/>
      <c r="BC415" s="41"/>
      <c r="BD415" s="41"/>
      <c r="BE415" s="41"/>
      <c r="BF415" s="41"/>
      <c r="BG415" s="41"/>
      <c r="BH415" s="41"/>
      <c r="BI415" s="41"/>
      <c r="BJ415" s="41"/>
      <c r="BK415" s="41"/>
      <c r="BL415" s="41"/>
      <c r="BM415" s="41"/>
      <c r="BN415" s="41"/>
      <c r="BO415" s="41"/>
      <c r="BP415" s="41"/>
      <c r="BQ415" s="41"/>
      <c r="BR415" s="41"/>
      <c r="BS415" s="41"/>
      <c r="BT415" s="41"/>
    </row>
    <row r="416" spans="1:72" s="19" customFormat="1" ht="18" customHeight="1">
      <c r="A416" s="26" t="s">
        <v>623</v>
      </c>
      <c r="B416" s="26" t="s">
        <v>624</v>
      </c>
      <c r="C416" s="4" t="s">
        <v>27</v>
      </c>
      <c r="D416" s="40">
        <v>2002</v>
      </c>
      <c r="E416" s="4" t="s">
        <v>277</v>
      </c>
      <c r="F416" s="14"/>
      <c r="G416" s="21" t="b">
        <f t="shared" si="101"/>
        <v>0</v>
      </c>
      <c r="H416" s="14">
        <v>14043</v>
      </c>
      <c r="I416" s="21"/>
      <c r="J416" s="5">
        <v>11558</v>
      </c>
      <c r="K416" s="21" t="b">
        <f t="shared" si="96"/>
        <v>0</v>
      </c>
      <c r="L416" s="5"/>
      <c r="M416" s="21" t="b">
        <f t="shared" si="102"/>
        <v>0</v>
      </c>
      <c r="N416" s="5">
        <v>15089</v>
      </c>
      <c r="O416" s="21" t="b">
        <f t="shared" si="98"/>
        <v>0</v>
      </c>
      <c r="P416" s="5">
        <v>12559</v>
      </c>
      <c r="Q416" s="21" t="b">
        <f t="shared" si="99"/>
        <v>0</v>
      </c>
      <c r="R416" s="14"/>
      <c r="S416" s="21" t="b">
        <f t="shared" si="103"/>
        <v>0</v>
      </c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254" s="18" customFormat="1" ht="18" customHeight="1">
      <c r="A417" s="26" t="s">
        <v>73</v>
      </c>
      <c r="B417" s="26" t="s">
        <v>84</v>
      </c>
      <c r="C417" s="4" t="s">
        <v>27</v>
      </c>
      <c r="D417" s="40">
        <v>2000</v>
      </c>
      <c r="E417" s="4" t="s">
        <v>75</v>
      </c>
      <c r="F417" s="14">
        <v>30966</v>
      </c>
      <c r="G417" s="21" t="b">
        <f t="shared" si="101"/>
        <v>0</v>
      </c>
      <c r="H417" s="14"/>
      <c r="I417" s="21"/>
      <c r="J417" s="5">
        <v>10107</v>
      </c>
      <c r="K417" s="21" t="b">
        <f t="shared" si="96"/>
        <v>0</v>
      </c>
      <c r="L417" s="5">
        <v>20887</v>
      </c>
      <c r="M417" s="21" t="b">
        <f t="shared" si="102"/>
        <v>0</v>
      </c>
      <c r="N417" s="5">
        <v>13043</v>
      </c>
      <c r="O417" s="21" t="str">
        <f t="shared" si="98"/>
        <v>Q</v>
      </c>
      <c r="P417" s="5">
        <v>13540</v>
      </c>
      <c r="Q417" s="21" t="b">
        <f t="shared" si="99"/>
        <v>0</v>
      </c>
      <c r="R417" s="14">
        <v>40119</v>
      </c>
      <c r="S417" s="21" t="b">
        <f t="shared" si="103"/>
        <v>0</v>
      </c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  <c r="AU417" s="19"/>
      <c r="AV417" s="19"/>
      <c r="AW417" s="19"/>
      <c r="AX417" s="19"/>
      <c r="AY417" s="19"/>
      <c r="AZ417" s="19"/>
      <c r="BA417" s="19"/>
      <c r="BB417" s="19"/>
      <c r="BC417" s="19"/>
      <c r="BD417" s="19"/>
      <c r="BE417" s="19"/>
      <c r="BF417" s="19"/>
      <c r="BG417" s="19"/>
      <c r="BH417" s="19"/>
      <c r="BI417" s="19"/>
      <c r="BJ417" s="19"/>
      <c r="BK417" s="19"/>
      <c r="BL417" s="19"/>
      <c r="BM417" s="19"/>
      <c r="BN417" s="19"/>
      <c r="BO417" s="19"/>
      <c r="BP417" s="19"/>
      <c r="BQ417" s="19"/>
      <c r="BR417" s="19"/>
      <c r="BS417" s="19"/>
      <c r="BT417" s="19"/>
      <c r="BU417" s="19"/>
      <c r="BV417" s="19"/>
      <c r="BW417" s="19"/>
      <c r="BX417" s="19"/>
      <c r="BY417" s="19"/>
      <c r="BZ417" s="19"/>
      <c r="CA417" s="19"/>
      <c r="CB417" s="19"/>
      <c r="CC417" s="19"/>
      <c r="CD417" s="19"/>
      <c r="CE417" s="19"/>
      <c r="CF417" s="19"/>
      <c r="CG417" s="19"/>
      <c r="CH417" s="19"/>
      <c r="CI417" s="19"/>
      <c r="CJ417" s="19"/>
      <c r="CK417" s="19"/>
      <c r="CL417" s="19"/>
      <c r="CM417" s="19"/>
      <c r="CN417" s="19"/>
      <c r="CO417" s="19"/>
      <c r="CP417" s="19"/>
      <c r="CQ417" s="19"/>
      <c r="CR417" s="19"/>
      <c r="CS417" s="19"/>
      <c r="CT417" s="19"/>
      <c r="CU417" s="19"/>
      <c r="CV417" s="19"/>
      <c r="CW417" s="19"/>
      <c r="CX417" s="19"/>
      <c r="CY417" s="19"/>
      <c r="CZ417" s="19"/>
      <c r="DA417" s="19"/>
      <c r="DB417" s="19"/>
      <c r="DC417" s="19"/>
      <c r="DD417" s="19"/>
      <c r="DE417" s="19"/>
      <c r="DF417" s="19"/>
      <c r="DG417" s="19"/>
      <c r="DH417" s="19"/>
      <c r="DI417" s="19"/>
      <c r="DJ417" s="19"/>
      <c r="DK417" s="19"/>
      <c r="DL417" s="19"/>
      <c r="DM417" s="19"/>
      <c r="DN417" s="19"/>
      <c r="DO417" s="19"/>
      <c r="DP417" s="19"/>
      <c r="DQ417" s="19"/>
      <c r="DR417" s="19"/>
      <c r="DS417" s="19"/>
      <c r="DT417" s="19"/>
      <c r="DU417" s="19"/>
      <c r="DV417" s="19"/>
      <c r="DW417" s="19"/>
      <c r="DX417" s="19"/>
      <c r="DY417" s="19"/>
      <c r="DZ417" s="19"/>
      <c r="EA417" s="19"/>
      <c r="EB417" s="19"/>
      <c r="EC417" s="19"/>
      <c r="ED417" s="19"/>
      <c r="EE417" s="19"/>
      <c r="EF417" s="19"/>
      <c r="EG417" s="19"/>
      <c r="EH417" s="19"/>
      <c r="EI417" s="19"/>
      <c r="EJ417" s="19"/>
      <c r="EK417" s="19"/>
      <c r="EL417" s="19"/>
      <c r="EM417" s="19"/>
      <c r="EN417" s="19"/>
      <c r="EO417" s="19"/>
      <c r="EP417" s="19"/>
      <c r="EQ417" s="19"/>
      <c r="ER417" s="19"/>
      <c r="ES417" s="19"/>
      <c r="ET417" s="19"/>
      <c r="EU417" s="19"/>
      <c r="EV417" s="19"/>
      <c r="EW417" s="19"/>
      <c r="EX417" s="19"/>
      <c r="EY417" s="19"/>
      <c r="EZ417" s="19"/>
      <c r="FA417" s="19"/>
      <c r="FB417" s="19"/>
      <c r="FC417" s="19"/>
      <c r="FD417" s="19"/>
      <c r="FE417" s="19"/>
      <c r="FF417" s="19"/>
      <c r="FG417" s="19"/>
      <c r="FH417" s="19"/>
      <c r="FI417" s="19"/>
      <c r="FJ417" s="19"/>
      <c r="FK417" s="19"/>
      <c r="FL417" s="19"/>
      <c r="FM417" s="19"/>
      <c r="FN417" s="19"/>
      <c r="FO417" s="19"/>
      <c r="FP417" s="19"/>
      <c r="FQ417" s="19"/>
      <c r="FR417" s="19"/>
      <c r="FS417" s="19"/>
      <c r="FT417" s="19"/>
      <c r="FU417" s="19"/>
      <c r="FV417" s="19"/>
      <c r="FW417" s="19"/>
      <c r="FX417" s="19"/>
      <c r="FY417" s="19"/>
      <c r="FZ417" s="19"/>
      <c r="GA417" s="19"/>
      <c r="GB417" s="19"/>
      <c r="GC417" s="19"/>
      <c r="GD417" s="19"/>
      <c r="GE417" s="19"/>
      <c r="GF417" s="19"/>
      <c r="GG417" s="19"/>
      <c r="GH417" s="19"/>
      <c r="GI417" s="19"/>
      <c r="GJ417" s="19"/>
      <c r="GK417" s="19"/>
      <c r="GL417" s="19"/>
      <c r="GM417" s="19"/>
      <c r="GN417" s="19"/>
      <c r="GO417" s="19"/>
      <c r="GP417" s="19"/>
      <c r="GQ417" s="19"/>
      <c r="GR417" s="19"/>
      <c r="GS417" s="19"/>
      <c r="GT417" s="19"/>
      <c r="GU417" s="19"/>
      <c r="GV417" s="19"/>
      <c r="GW417" s="19"/>
      <c r="GX417" s="19"/>
      <c r="GY417" s="19"/>
      <c r="GZ417" s="19"/>
      <c r="HA417" s="19"/>
      <c r="HB417" s="19"/>
      <c r="HC417" s="19"/>
      <c r="HD417" s="19"/>
      <c r="HE417" s="19"/>
      <c r="HF417" s="19"/>
      <c r="HG417" s="19"/>
      <c r="HH417" s="19"/>
      <c r="HI417" s="19"/>
      <c r="HJ417" s="19"/>
      <c r="HK417" s="19"/>
      <c r="HL417" s="19"/>
      <c r="HM417" s="19"/>
      <c r="HN417" s="19"/>
      <c r="HO417" s="19"/>
      <c r="HP417" s="19"/>
      <c r="HQ417" s="19"/>
      <c r="HR417" s="19"/>
      <c r="HS417" s="19"/>
      <c r="HT417" s="19"/>
      <c r="HU417" s="19"/>
      <c r="HV417" s="19"/>
      <c r="HW417" s="19"/>
      <c r="HX417" s="19"/>
      <c r="HY417" s="19"/>
      <c r="HZ417" s="19"/>
      <c r="IA417" s="19"/>
      <c r="IB417" s="19"/>
      <c r="IC417" s="19"/>
      <c r="ID417" s="19"/>
      <c r="IE417" s="19"/>
      <c r="IF417" s="19"/>
      <c r="IG417" s="19"/>
      <c r="IH417" s="19"/>
      <c r="II417" s="19"/>
      <c r="IJ417" s="19"/>
      <c r="IK417" s="19"/>
      <c r="IL417" s="19"/>
      <c r="IM417" s="19"/>
      <c r="IN417" s="19"/>
      <c r="IO417" s="19"/>
      <c r="IP417" s="19"/>
      <c r="IQ417" s="19"/>
      <c r="IR417" s="19"/>
      <c r="IS417" s="19"/>
      <c r="IT417" s="19"/>
    </row>
    <row r="418" spans="1:254" s="19" customFormat="1" ht="18" customHeight="1">
      <c r="A418" s="26" t="s">
        <v>621</v>
      </c>
      <c r="B418" s="26" t="s">
        <v>622</v>
      </c>
      <c r="C418" s="4" t="s">
        <v>27</v>
      </c>
      <c r="D418" s="40">
        <v>2002</v>
      </c>
      <c r="E418" s="4" t="s">
        <v>277</v>
      </c>
      <c r="F418" s="14"/>
      <c r="G418" s="21" t="b">
        <f t="shared" si="101"/>
        <v>0</v>
      </c>
      <c r="H418" s="14">
        <v>13225</v>
      </c>
      <c r="I418" s="21"/>
      <c r="J418" s="5">
        <v>5998</v>
      </c>
      <c r="K418" s="21" t="b">
        <f t="shared" si="96"/>
        <v>0</v>
      </c>
      <c r="L418" s="5"/>
      <c r="M418" s="21" t="b">
        <f t="shared" si="102"/>
        <v>0</v>
      </c>
      <c r="N418" s="5">
        <v>14282</v>
      </c>
      <c r="O418" s="21" t="b">
        <f t="shared" si="98"/>
        <v>0</v>
      </c>
      <c r="P418" s="5">
        <v>11821</v>
      </c>
      <c r="Q418" s="21" t="b">
        <f t="shared" si="99"/>
        <v>0</v>
      </c>
      <c r="R418" s="14"/>
      <c r="S418" s="21" t="b">
        <f t="shared" si="103"/>
        <v>0</v>
      </c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:254" s="19" customFormat="1" ht="18" customHeight="1">
      <c r="A419" s="26" t="s">
        <v>621</v>
      </c>
      <c r="B419" s="26" t="s">
        <v>235</v>
      </c>
      <c r="C419" s="4" t="s">
        <v>27</v>
      </c>
      <c r="D419" s="40">
        <v>1996</v>
      </c>
      <c r="E419" s="22" t="s">
        <v>77</v>
      </c>
      <c r="F419" s="14">
        <v>30309</v>
      </c>
      <c r="G419" s="21" t="b">
        <f t="shared" si="101"/>
        <v>0</v>
      </c>
      <c r="H419" s="14"/>
      <c r="I419" s="21"/>
      <c r="J419" s="5">
        <v>4967</v>
      </c>
      <c r="K419" s="21" t="b">
        <f t="shared" si="96"/>
        <v>0</v>
      </c>
      <c r="L419" s="5">
        <v>15657</v>
      </c>
      <c r="M419" s="21" t="b">
        <f t="shared" si="102"/>
        <v>0</v>
      </c>
      <c r="N419" s="5">
        <v>13562</v>
      </c>
      <c r="O419" s="21" t="b">
        <f t="shared" si="98"/>
        <v>0</v>
      </c>
      <c r="P419" s="5">
        <v>12628</v>
      </c>
      <c r="Q419" s="21" t="b">
        <f t="shared" si="99"/>
        <v>0</v>
      </c>
      <c r="R419" s="5">
        <v>32255</v>
      </c>
      <c r="S419" s="21" t="b">
        <f t="shared" si="103"/>
        <v>0</v>
      </c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8"/>
      <c r="BV419" s="18"/>
      <c r="BW419" s="18"/>
      <c r="BX419" s="18"/>
      <c r="BY419" s="18"/>
      <c r="BZ419" s="18"/>
      <c r="CA419" s="18"/>
      <c r="CB419" s="18"/>
      <c r="CC419" s="18"/>
      <c r="CD419" s="18"/>
      <c r="CE419" s="18"/>
      <c r="CF419" s="18"/>
      <c r="CG419" s="18"/>
      <c r="CH419" s="18"/>
      <c r="CI419" s="18"/>
      <c r="CJ419" s="18"/>
      <c r="CK419" s="18"/>
      <c r="CL419" s="18"/>
      <c r="CM419" s="18"/>
      <c r="CN419" s="18"/>
      <c r="CO419" s="18"/>
      <c r="CP419" s="18"/>
      <c r="CQ419" s="18"/>
      <c r="CR419" s="18"/>
      <c r="CS419" s="18"/>
      <c r="CT419" s="18"/>
      <c r="CU419" s="18"/>
      <c r="CV419" s="18"/>
      <c r="CW419" s="18"/>
      <c r="CX419" s="18"/>
      <c r="CY419" s="18"/>
      <c r="CZ419" s="18"/>
      <c r="DA419" s="18"/>
      <c r="DB419" s="18"/>
      <c r="DC419" s="18"/>
      <c r="DD419" s="18"/>
      <c r="DE419" s="18"/>
      <c r="DF419" s="18"/>
      <c r="DG419" s="18"/>
      <c r="DH419" s="18"/>
      <c r="DI419" s="18"/>
      <c r="DJ419" s="18"/>
      <c r="DK419" s="18"/>
      <c r="DL419" s="18"/>
      <c r="DM419" s="18"/>
      <c r="DN419" s="18"/>
      <c r="DO419" s="18"/>
      <c r="DP419" s="18"/>
      <c r="DQ419" s="18"/>
      <c r="DR419" s="18"/>
      <c r="DS419" s="18"/>
      <c r="DT419" s="18"/>
      <c r="DU419" s="18"/>
      <c r="DV419" s="18"/>
      <c r="DW419" s="18"/>
      <c r="DX419" s="18"/>
      <c r="DY419" s="18"/>
      <c r="DZ419" s="18"/>
      <c r="EA419" s="18"/>
      <c r="EB419" s="18"/>
      <c r="EC419" s="18"/>
      <c r="ED419" s="18"/>
      <c r="EE419" s="18"/>
      <c r="EF419" s="18"/>
      <c r="EG419" s="18"/>
      <c r="EH419" s="18"/>
      <c r="EI419" s="18"/>
      <c r="EJ419" s="18"/>
      <c r="EK419" s="18"/>
      <c r="EL419" s="18"/>
      <c r="EM419" s="18"/>
      <c r="EN419" s="18"/>
      <c r="EO419" s="18"/>
      <c r="EP419" s="18"/>
      <c r="EQ419" s="18"/>
      <c r="ER419" s="18"/>
      <c r="ES419" s="18"/>
      <c r="ET419" s="18"/>
      <c r="EU419" s="18"/>
      <c r="EV419" s="18"/>
      <c r="EW419" s="18"/>
      <c r="EX419" s="18"/>
      <c r="EY419" s="18"/>
      <c r="EZ419" s="18"/>
      <c r="FA419" s="18"/>
      <c r="FB419" s="18"/>
      <c r="FC419" s="18"/>
      <c r="FD419" s="18"/>
      <c r="FE419" s="18"/>
      <c r="FF419" s="18"/>
      <c r="FG419" s="18"/>
      <c r="FH419" s="18"/>
      <c r="FI419" s="18"/>
      <c r="FJ419" s="18"/>
      <c r="FK419" s="18"/>
      <c r="FL419" s="18"/>
      <c r="FM419" s="18"/>
      <c r="FN419" s="18"/>
      <c r="FO419" s="18"/>
      <c r="FP419" s="18"/>
      <c r="FQ419" s="18"/>
      <c r="FR419" s="18"/>
      <c r="FS419" s="18"/>
      <c r="FT419" s="18"/>
      <c r="FU419" s="18"/>
      <c r="FV419" s="18"/>
      <c r="FW419" s="18"/>
      <c r="FX419" s="18"/>
      <c r="FY419" s="18"/>
      <c r="FZ419" s="18"/>
      <c r="GA419" s="18"/>
      <c r="GB419" s="18"/>
      <c r="GC419" s="18"/>
      <c r="GD419" s="18"/>
      <c r="GE419" s="18"/>
      <c r="GF419" s="18"/>
      <c r="GG419" s="18"/>
      <c r="GH419" s="18"/>
      <c r="GI419" s="18"/>
      <c r="GJ419" s="18"/>
      <c r="GK419" s="18"/>
      <c r="GL419" s="18"/>
      <c r="GM419" s="18"/>
      <c r="GN419" s="18"/>
      <c r="GO419" s="18"/>
      <c r="GP419" s="18"/>
      <c r="GQ419" s="18"/>
      <c r="GR419" s="18"/>
      <c r="GS419" s="18"/>
      <c r="GT419" s="18"/>
      <c r="GU419" s="18"/>
      <c r="GV419" s="18"/>
      <c r="GW419" s="18"/>
      <c r="GX419" s="18"/>
      <c r="GY419" s="18"/>
      <c r="GZ419" s="18"/>
      <c r="HA419" s="18"/>
      <c r="HB419" s="18"/>
      <c r="HC419" s="18"/>
      <c r="HD419" s="18"/>
      <c r="HE419" s="18"/>
      <c r="HF419" s="18"/>
      <c r="HG419" s="18"/>
      <c r="HH419" s="18"/>
      <c r="HI419" s="18"/>
      <c r="HJ419" s="18"/>
      <c r="HK419" s="18"/>
      <c r="HL419" s="18"/>
      <c r="HM419" s="18"/>
      <c r="HN419" s="18"/>
      <c r="HO419" s="18"/>
      <c r="HP419" s="18"/>
      <c r="HQ419" s="18"/>
      <c r="HR419" s="18"/>
      <c r="HS419" s="18"/>
      <c r="HT419" s="18"/>
      <c r="HU419" s="18"/>
      <c r="HV419" s="18"/>
      <c r="HW419" s="18"/>
      <c r="HX419" s="18"/>
      <c r="HY419" s="18"/>
      <c r="HZ419" s="18"/>
      <c r="IA419" s="18"/>
      <c r="IB419" s="18"/>
      <c r="IC419" s="18"/>
      <c r="ID419" s="18"/>
      <c r="IE419" s="18"/>
      <c r="IF419" s="18"/>
      <c r="IG419" s="18"/>
      <c r="IH419" s="18"/>
      <c r="II419" s="18"/>
      <c r="IJ419" s="18"/>
      <c r="IK419" s="18"/>
      <c r="IL419" s="18"/>
      <c r="IM419" s="18"/>
      <c r="IN419" s="18"/>
      <c r="IO419" s="18"/>
      <c r="IP419" s="18"/>
      <c r="IQ419" s="18"/>
      <c r="IR419" s="18"/>
      <c r="IS419" s="18"/>
      <c r="IT419" s="18"/>
    </row>
    <row r="420" spans="1:254" s="19" customFormat="1" ht="18" customHeight="1">
      <c r="A420" s="26" t="s">
        <v>70</v>
      </c>
      <c r="B420" s="26" t="s">
        <v>82</v>
      </c>
      <c r="C420" s="4" t="s">
        <v>27</v>
      </c>
      <c r="D420" s="40">
        <v>1999</v>
      </c>
      <c r="E420" s="4" t="s">
        <v>75</v>
      </c>
      <c r="F420" s="14">
        <v>25271</v>
      </c>
      <c r="G420" s="21" t="str">
        <f t="shared" si="101"/>
        <v>Q</v>
      </c>
      <c r="H420" s="14"/>
      <c r="I420" s="21"/>
      <c r="J420" s="5">
        <v>10344</v>
      </c>
      <c r="K420" s="21" t="b">
        <f t="shared" si="96"/>
        <v>0</v>
      </c>
      <c r="L420" s="14">
        <v>15347</v>
      </c>
      <c r="M420" s="21" t="str">
        <f t="shared" si="102"/>
        <v>Q</v>
      </c>
      <c r="N420" s="5">
        <v>13147</v>
      </c>
      <c r="O420" s="21" t="str">
        <f t="shared" si="98"/>
        <v>Q</v>
      </c>
      <c r="P420" s="5">
        <v>12389</v>
      </c>
      <c r="Q420" s="21" t="str">
        <f t="shared" si="99"/>
        <v>Q</v>
      </c>
      <c r="R420" s="14">
        <v>32031</v>
      </c>
      <c r="S420" s="21" t="str">
        <f t="shared" si="103"/>
        <v>Q</v>
      </c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254" s="19" customFormat="1" ht="19.5" customHeight="1">
      <c r="A421" s="26" t="s">
        <v>625</v>
      </c>
      <c r="B421" s="26" t="s">
        <v>626</v>
      </c>
      <c r="C421" s="4" t="s">
        <v>27</v>
      </c>
      <c r="D421" s="40">
        <v>2002</v>
      </c>
      <c r="E421" s="4" t="s">
        <v>277</v>
      </c>
      <c r="F421" s="14"/>
      <c r="G421" s="21" t="b">
        <f t="shared" si="101"/>
        <v>0</v>
      </c>
      <c r="H421" s="14">
        <v>20179</v>
      </c>
      <c r="I421" s="21"/>
      <c r="J421" s="5"/>
      <c r="K421" s="21" t="b">
        <f t="shared" si="96"/>
        <v>0</v>
      </c>
      <c r="L421" s="5"/>
      <c r="M421" s="21" t="b">
        <f t="shared" si="102"/>
        <v>0</v>
      </c>
      <c r="N421" s="5"/>
      <c r="O421" s="21" t="b">
        <f t="shared" si="98"/>
        <v>0</v>
      </c>
      <c r="P421" s="5">
        <v>13287</v>
      </c>
      <c r="Q421" s="21" t="b">
        <f t="shared" si="99"/>
        <v>0</v>
      </c>
      <c r="R421" s="14"/>
      <c r="S421" s="21" t="b">
        <f t="shared" si="103"/>
        <v>0</v>
      </c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254" s="19" customFormat="1" ht="18" customHeight="1">
      <c r="A422" s="26" t="s">
        <v>619</v>
      </c>
      <c r="B422" s="26" t="s">
        <v>620</v>
      </c>
      <c r="C422" s="4" t="s">
        <v>27</v>
      </c>
      <c r="D422" s="40">
        <v>2002</v>
      </c>
      <c r="E422" s="4" t="s">
        <v>277</v>
      </c>
      <c r="F422" s="14"/>
      <c r="G422" s="21" t="b">
        <f t="shared" si="101"/>
        <v>0</v>
      </c>
      <c r="H422" s="14">
        <v>12994</v>
      </c>
      <c r="I422" s="21"/>
      <c r="J422" s="5">
        <v>10086</v>
      </c>
      <c r="K422" s="21" t="b">
        <f t="shared" si="96"/>
        <v>0</v>
      </c>
      <c r="L422" s="5"/>
      <c r="M422" s="21" t="b">
        <f t="shared" si="102"/>
        <v>0</v>
      </c>
      <c r="N422" s="5">
        <v>14068</v>
      </c>
      <c r="O422" s="21" t="b">
        <f t="shared" si="98"/>
        <v>0</v>
      </c>
      <c r="P422" s="5">
        <v>11716</v>
      </c>
      <c r="Q422" s="21" t="b">
        <f t="shared" si="99"/>
        <v>0</v>
      </c>
      <c r="R422" s="14"/>
      <c r="S422" s="21" t="b">
        <f t="shared" si="103"/>
        <v>0</v>
      </c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254" s="19" customFormat="1" ht="18" customHeight="1">
      <c r="A423" s="26" t="s">
        <v>74</v>
      </c>
      <c r="B423" s="26" t="s">
        <v>83</v>
      </c>
      <c r="C423" s="4" t="s">
        <v>27</v>
      </c>
      <c r="D423" s="40">
        <v>1999</v>
      </c>
      <c r="E423" s="4" t="s">
        <v>75</v>
      </c>
      <c r="F423" s="14">
        <v>30145</v>
      </c>
      <c r="G423" s="21" t="str">
        <f t="shared" si="101"/>
        <v>Q</v>
      </c>
      <c r="H423" s="14"/>
      <c r="I423" s="21"/>
      <c r="J423" s="5">
        <v>5569</v>
      </c>
      <c r="K423" s="21" t="b">
        <f t="shared" si="96"/>
        <v>0</v>
      </c>
      <c r="L423" s="5">
        <v>15519</v>
      </c>
      <c r="M423" s="21" t="str">
        <f t="shared" si="102"/>
        <v>Q</v>
      </c>
      <c r="N423" s="5">
        <v>12214</v>
      </c>
      <c r="O423" s="21" t="str">
        <f t="shared" si="98"/>
        <v>Q</v>
      </c>
      <c r="P423" s="5">
        <v>11994</v>
      </c>
      <c r="Q423" s="21" t="str">
        <f t="shared" si="99"/>
        <v>Q</v>
      </c>
      <c r="R423" s="5">
        <v>33440</v>
      </c>
      <c r="S423" s="21" t="str">
        <f t="shared" si="103"/>
        <v>Q</v>
      </c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254" s="19" customFormat="1" ht="18" customHeight="1">
      <c r="A424" s="24" t="s">
        <v>85</v>
      </c>
      <c r="B424" s="24" t="s">
        <v>86</v>
      </c>
      <c r="C424" s="22" t="s">
        <v>27</v>
      </c>
      <c r="D424" s="40">
        <v>2000</v>
      </c>
      <c r="E424" s="4" t="s">
        <v>75</v>
      </c>
      <c r="F424" s="14">
        <v>32259</v>
      </c>
      <c r="G424" s="21" t="b">
        <f t="shared" si="101"/>
        <v>0</v>
      </c>
      <c r="H424" s="28"/>
      <c r="I424" s="21"/>
      <c r="J424" s="5">
        <v>10036</v>
      </c>
      <c r="K424" s="21" t="b">
        <f t="shared" si="96"/>
        <v>0</v>
      </c>
      <c r="L424" s="14">
        <v>20841</v>
      </c>
      <c r="M424" s="21" t="b">
        <f t="shared" si="102"/>
        <v>0</v>
      </c>
      <c r="N424" s="28">
        <v>14771</v>
      </c>
      <c r="O424" s="21" t="b">
        <f t="shared" si="98"/>
        <v>0</v>
      </c>
      <c r="P424" s="5">
        <v>13920</v>
      </c>
      <c r="Q424" s="21" t="b">
        <f t="shared" si="99"/>
        <v>0</v>
      </c>
      <c r="R424" s="29"/>
      <c r="S424" s="21" t="b">
        <f t="shared" si="103"/>
        <v>0</v>
      </c>
    </row>
    <row r="425" spans="1:254" s="19" customFormat="1" ht="18" customHeight="1">
      <c r="A425" s="26" t="s">
        <v>645</v>
      </c>
      <c r="B425" s="26" t="s">
        <v>646</v>
      </c>
      <c r="C425" s="4" t="s">
        <v>27</v>
      </c>
      <c r="D425" s="40">
        <v>2000</v>
      </c>
      <c r="E425" s="4" t="s">
        <v>75</v>
      </c>
      <c r="F425" s="14">
        <v>32425</v>
      </c>
      <c r="G425" s="21" t="b">
        <f t="shared" si="101"/>
        <v>0</v>
      </c>
      <c r="H425" s="14"/>
      <c r="I425" s="21"/>
      <c r="J425" s="5">
        <v>11354</v>
      </c>
      <c r="K425" s="21" t="b">
        <f t="shared" si="96"/>
        <v>0</v>
      </c>
      <c r="L425" s="5"/>
      <c r="M425" s="21" t="b">
        <f t="shared" si="102"/>
        <v>0</v>
      </c>
      <c r="N425" s="5">
        <v>15154</v>
      </c>
      <c r="O425" s="21" t="b">
        <f t="shared" si="98"/>
        <v>0</v>
      </c>
      <c r="P425" s="5">
        <v>12882</v>
      </c>
      <c r="Q425" s="21" t="str">
        <f t="shared" si="99"/>
        <v>Q</v>
      </c>
      <c r="R425" s="5">
        <v>40247</v>
      </c>
      <c r="S425" s="21" t="b">
        <f t="shared" si="103"/>
        <v>0</v>
      </c>
    </row>
    <row r="426" spans="1:254" s="19" customFormat="1" ht="18" customHeight="1">
      <c r="A426" s="26" t="s">
        <v>660</v>
      </c>
      <c r="B426" s="26" t="s">
        <v>593</v>
      </c>
      <c r="C426" s="4" t="s">
        <v>27</v>
      </c>
      <c r="D426" s="40">
        <v>1982</v>
      </c>
      <c r="E426" s="4" t="s">
        <v>79</v>
      </c>
      <c r="F426" s="14">
        <v>24469</v>
      </c>
      <c r="G426" s="21" t="b">
        <f t="shared" si="101"/>
        <v>0</v>
      </c>
      <c r="H426" s="14"/>
      <c r="I426" s="21"/>
      <c r="J426" s="5">
        <v>5095</v>
      </c>
      <c r="K426" s="21" t="b">
        <f t="shared" ref="K426:K432" si="104">IF(AND(E426="Sénior",J426&lt;=4639,J426&gt;1),"Q",IF(AND(E426="Junior",J426&lt;=4900,J426&gt;1),"Q",IF(AND(E426="Cadette",J426&lt;=5142,J426&gt;1),"Q",IF(AND(E426="Minime",J426&lt;=5447,J426&gt;1),"Q"))))</f>
        <v>0</v>
      </c>
      <c r="L426" s="5">
        <v>14841</v>
      </c>
      <c r="M426" s="21" t="b">
        <f t="shared" si="102"/>
        <v>0</v>
      </c>
      <c r="N426" s="5">
        <v>11933</v>
      </c>
      <c r="O426" s="21" t="b">
        <f t="shared" ref="O426:O432" si="105">IF(AND(E426="Sénior",N426&lt;=11803,N426&gt;1),"Q",IF(AND(E426="Junior",N426&lt;=12200,N426&gt;1),"Q",IF(AND(E426="Cadette",N426&lt;=13104,N426&gt;1),"Q",IF(AND(E426="Minime",N426&lt;=13857,N426&gt;1),"Q"))))</f>
        <v>0</v>
      </c>
      <c r="P426" s="5">
        <v>12232</v>
      </c>
      <c r="Q426" s="21" t="b">
        <f t="shared" ref="Q426:Q432" si="106">IF(AND(E426="Sénior",P426&lt;=11583,P426&gt;1),"Q",IF(AND(E426="Junior",P426&lt;=11900,P426&gt;1),"Q",IF(AND(E426="Cadette",P426&lt;=12408,P426&gt;1),"Q",IF(AND(E426="Minime",P426&lt;=13052,P426&gt;1),"Q"))))</f>
        <v>0</v>
      </c>
      <c r="R426" s="5">
        <v>31466</v>
      </c>
      <c r="S426" s="21" t="b">
        <f t="shared" si="103"/>
        <v>0</v>
      </c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</row>
    <row r="427" spans="1:254" s="19" customFormat="1" ht="18" customHeight="1">
      <c r="A427" s="26" t="s">
        <v>111</v>
      </c>
      <c r="B427" s="26" t="s">
        <v>90</v>
      </c>
      <c r="C427" s="4" t="s">
        <v>27</v>
      </c>
      <c r="D427" s="40">
        <v>2001</v>
      </c>
      <c r="E427" s="4" t="s">
        <v>277</v>
      </c>
      <c r="F427" s="14"/>
      <c r="G427" s="21" t="b">
        <f t="shared" si="101"/>
        <v>0</v>
      </c>
      <c r="H427" s="14">
        <v>12019</v>
      </c>
      <c r="I427" s="21"/>
      <c r="J427" s="5">
        <v>5043</v>
      </c>
      <c r="K427" s="21" t="b">
        <f t="shared" si="104"/>
        <v>0</v>
      </c>
      <c r="L427" s="5"/>
      <c r="M427" s="21" t="b">
        <f t="shared" si="102"/>
        <v>0</v>
      </c>
      <c r="N427" s="5">
        <v>12394</v>
      </c>
      <c r="O427" s="21" t="b">
        <f t="shared" si="105"/>
        <v>0</v>
      </c>
      <c r="P427" s="5">
        <v>11064</v>
      </c>
      <c r="Q427" s="21" t="b">
        <f t="shared" si="106"/>
        <v>0</v>
      </c>
      <c r="R427" s="14"/>
      <c r="S427" s="21" t="b">
        <f t="shared" si="103"/>
        <v>0</v>
      </c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254" s="19" customFormat="1" ht="18" customHeight="1">
      <c r="A428" s="26" t="s">
        <v>111</v>
      </c>
      <c r="B428" s="26" t="s">
        <v>112</v>
      </c>
      <c r="C428" s="4" t="s">
        <v>27</v>
      </c>
      <c r="D428" s="40">
        <v>1996</v>
      </c>
      <c r="E428" s="22" t="s">
        <v>77</v>
      </c>
      <c r="F428" s="14">
        <v>23578</v>
      </c>
      <c r="G428" s="21" t="str">
        <f t="shared" si="101"/>
        <v>Q</v>
      </c>
      <c r="H428" s="14"/>
      <c r="I428" s="21"/>
      <c r="J428" s="5">
        <v>4511</v>
      </c>
      <c r="K428" s="21" t="str">
        <f t="shared" si="104"/>
        <v>Q</v>
      </c>
      <c r="L428" s="5">
        <v>13888</v>
      </c>
      <c r="M428" s="21" t="str">
        <f t="shared" si="102"/>
        <v>Q</v>
      </c>
      <c r="N428" s="5">
        <v>11435</v>
      </c>
      <c r="O428" s="21" t="str">
        <f t="shared" si="105"/>
        <v>Q</v>
      </c>
      <c r="P428" s="5">
        <v>11393</v>
      </c>
      <c r="Q428" s="21" t="str">
        <f t="shared" si="106"/>
        <v>Q</v>
      </c>
      <c r="R428" s="14">
        <v>25672</v>
      </c>
      <c r="S428" s="21" t="str">
        <f t="shared" si="103"/>
        <v>Q</v>
      </c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</row>
    <row r="429" spans="1:254" s="19" customFormat="1" ht="18" customHeight="1">
      <c r="A429" s="6" t="s">
        <v>663</v>
      </c>
      <c r="B429" s="6" t="s">
        <v>453</v>
      </c>
      <c r="C429" s="4" t="s">
        <v>27</v>
      </c>
      <c r="D429" s="7">
        <v>1960</v>
      </c>
      <c r="E429" s="4" t="s">
        <v>79</v>
      </c>
      <c r="F429" s="14">
        <v>35513</v>
      </c>
      <c r="G429" s="21" t="b">
        <f t="shared" si="101"/>
        <v>0</v>
      </c>
      <c r="H429" s="14"/>
      <c r="I429" s="4"/>
      <c r="J429" s="5">
        <v>5740</v>
      </c>
      <c r="K429" s="21" t="b">
        <f t="shared" si="104"/>
        <v>0</v>
      </c>
      <c r="L429" s="14">
        <v>20560</v>
      </c>
      <c r="M429" s="21" t="b">
        <f t="shared" si="102"/>
        <v>0</v>
      </c>
      <c r="N429" s="5">
        <v>14170</v>
      </c>
      <c r="O429" s="21" t="b">
        <f t="shared" si="105"/>
        <v>0</v>
      </c>
      <c r="P429" s="5"/>
      <c r="Q429" s="21" t="b">
        <f t="shared" si="106"/>
        <v>0</v>
      </c>
      <c r="R429" s="5">
        <v>41040</v>
      </c>
      <c r="S429" s="21" t="b">
        <f t="shared" si="103"/>
        <v>0</v>
      </c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</row>
    <row r="430" spans="1:254" s="19" customFormat="1" ht="18" customHeight="1">
      <c r="A430" s="26" t="s">
        <v>89</v>
      </c>
      <c r="B430" s="26" t="s">
        <v>90</v>
      </c>
      <c r="C430" s="4" t="s">
        <v>27</v>
      </c>
      <c r="D430" s="40">
        <v>2000</v>
      </c>
      <c r="E430" s="4" t="s">
        <v>75</v>
      </c>
      <c r="F430" s="14">
        <v>33112</v>
      </c>
      <c r="G430" s="21" t="b">
        <f t="shared" si="101"/>
        <v>0</v>
      </c>
      <c r="H430" s="14"/>
      <c r="I430" s="21"/>
      <c r="J430" s="5">
        <v>10184</v>
      </c>
      <c r="K430" s="21" t="b">
        <f t="shared" si="104"/>
        <v>0</v>
      </c>
      <c r="L430" s="5"/>
      <c r="M430" s="21" t="b">
        <f t="shared" si="102"/>
        <v>0</v>
      </c>
      <c r="N430" s="5">
        <v>14340</v>
      </c>
      <c r="O430" s="21" t="b">
        <f t="shared" si="105"/>
        <v>0</v>
      </c>
      <c r="P430" s="5">
        <v>13398</v>
      </c>
      <c r="Q430" s="21" t="b">
        <f t="shared" si="106"/>
        <v>0</v>
      </c>
      <c r="R430" s="14"/>
      <c r="S430" s="21" t="b">
        <f t="shared" si="103"/>
        <v>0</v>
      </c>
    </row>
    <row r="431" spans="1:254" s="19" customFormat="1" ht="18" customHeight="1">
      <c r="A431" s="26" t="s">
        <v>615</v>
      </c>
      <c r="B431" s="26" t="s">
        <v>201</v>
      </c>
      <c r="C431" s="4" t="s">
        <v>27</v>
      </c>
      <c r="D431" s="40">
        <v>2003</v>
      </c>
      <c r="E431" s="40" t="s">
        <v>276</v>
      </c>
      <c r="F431" s="14"/>
      <c r="G431" s="21" t="b">
        <f t="shared" si="101"/>
        <v>0</v>
      </c>
      <c r="H431" s="14"/>
      <c r="I431" s="21"/>
      <c r="J431" s="5">
        <v>5006</v>
      </c>
      <c r="K431" s="21" t="b">
        <f t="shared" si="104"/>
        <v>0</v>
      </c>
      <c r="L431" s="5"/>
      <c r="M431" s="21" t="b">
        <f t="shared" si="102"/>
        <v>0</v>
      </c>
      <c r="N431" s="5"/>
      <c r="O431" s="21" t="b">
        <f t="shared" si="105"/>
        <v>0</v>
      </c>
      <c r="P431" s="5">
        <v>12610</v>
      </c>
      <c r="Q431" s="21" t="b">
        <f t="shared" si="106"/>
        <v>0</v>
      </c>
      <c r="R431" s="5"/>
      <c r="S431" s="21" t="b">
        <f t="shared" si="103"/>
        <v>0</v>
      </c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  <c r="BF431" s="45"/>
      <c r="BG431" s="45"/>
      <c r="BH431" s="45"/>
      <c r="BI431" s="45"/>
      <c r="BJ431" s="45"/>
      <c r="BK431" s="45"/>
      <c r="BL431" s="45"/>
      <c r="BM431" s="45"/>
      <c r="BN431" s="45"/>
      <c r="BO431" s="45"/>
      <c r="BP431" s="45"/>
      <c r="BQ431" s="45"/>
      <c r="BR431" s="45"/>
      <c r="BS431" s="45"/>
      <c r="BT431" s="45"/>
    </row>
    <row r="432" spans="1:254" s="19" customFormat="1" ht="18" customHeight="1">
      <c r="A432" s="26" t="s">
        <v>615</v>
      </c>
      <c r="B432" s="26" t="s">
        <v>106</v>
      </c>
      <c r="C432" s="4" t="s">
        <v>27</v>
      </c>
      <c r="D432" s="40">
        <v>2003</v>
      </c>
      <c r="E432" s="40" t="s">
        <v>276</v>
      </c>
      <c r="F432" s="14"/>
      <c r="G432" s="21" t="b">
        <f t="shared" si="101"/>
        <v>0</v>
      </c>
      <c r="H432" s="14">
        <v>14595</v>
      </c>
      <c r="I432" s="21"/>
      <c r="J432" s="5">
        <v>4844</v>
      </c>
      <c r="K432" s="21" t="b">
        <f t="shared" si="104"/>
        <v>0</v>
      </c>
      <c r="L432" s="5"/>
      <c r="M432" s="21" t="b">
        <f t="shared" si="102"/>
        <v>0</v>
      </c>
      <c r="N432" s="5"/>
      <c r="O432" s="21" t="b">
        <f t="shared" si="105"/>
        <v>0</v>
      </c>
      <c r="P432" s="5">
        <v>12576</v>
      </c>
      <c r="Q432" s="21" t="b">
        <f t="shared" si="106"/>
        <v>0</v>
      </c>
      <c r="R432" s="14"/>
      <c r="S432" s="21" t="b">
        <f t="shared" si="103"/>
        <v>0</v>
      </c>
      <c r="AL432" s="44"/>
      <c r="AM432" s="44"/>
      <c r="AN432" s="44"/>
      <c r="AO432" s="44"/>
      <c r="AP432" s="44"/>
      <c r="AQ432" s="44"/>
      <c r="AR432" s="44"/>
      <c r="AS432" s="44"/>
      <c r="AT432" s="44"/>
      <c r="AU432" s="44"/>
      <c r="AV432" s="44"/>
      <c r="AW432" s="44"/>
      <c r="AX432" s="44"/>
      <c r="AY432" s="44"/>
      <c r="AZ432" s="44"/>
      <c r="BA432" s="44"/>
      <c r="BB432" s="44"/>
      <c r="BC432" s="44"/>
      <c r="BD432" s="44"/>
      <c r="BE432" s="44"/>
      <c r="BF432" s="44"/>
      <c r="BG432" s="44"/>
      <c r="BH432" s="44"/>
      <c r="BI432" s="44"/>
      <c r="BJ432" s="44"/>
      <c r="BK432" s="44"/>
      <c r="BL432" s="44"/>
      <c r="BM432" s="44"/>
      <c r="BN432" s="44"/>
      <c r="BO432" s="44"/>
      <c r="BP432" s="44"/>
      <c r="BQ432" s="44"/>
      <c r="BR432" s="44"/>
      <c r="BS432" s="44"/>
      <c r="BT432" s="44"/>
    </row>
    <row r="433" spans="1:72" s="19" customFormat="1" ht="18" customHeight="1">
      <c r="A433" s="11" t="s">
        <v>616</v>
      </c>
      <c r="B433" s="26" t="s">
        <v>1203</v>
      </c>
      <c r="C433" s="39" t="s">
        <v>27</v>
      </c>
      <c r="D433" s="10">
        <v>2003</v>
      </c>
      <c r="E433" s="40" t="s">
        <v>276</v>
      </c>
      <c r="F433" s="14"/>
      <c r="G433" s="21">
        <v>0</v>
      </c>
      <c r="H433" s="14">
        <v>15728</v>
      </c>
      <c r="I433" s="21">
        <v>18</v>
      </c>
      <c r="J433" s="5">
        <v>10072</v>
      </c>
      <c r="K433" s="21">
        <v>11</v>
      </c>
      <c r="L433" s="5"/>
      <c r="M433" s="21">
        <v>0</v>
      </c>
      <c r="N433" s="5"/>
      <c r="O433" s="21">
        <v>0</v>
      </c>
      <c r="P433" s="5" t="s">
        <v>1197</v>
      </c>
      <c r="Q433" s="21">
        <v>0</v>
      </c>
      <c r="R433" s="14"/>
      <c r="S433" s="21">
        <v>0</v>
      </c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</row>
    <row r="434" spans="1:72" s="19" customFormat="1" ht="18" customHeight="1">
      <c r="A434" s="26" t="s">
        <v>627</v>
      </c>
      <c r="B434" s="26" t="s">
        <v>116</v>
      </c>
      <c r="C434" s="4" t="s">
        <v>27</v>
      </c>
      <c r="D434" s="40">
        <v>2002</v>
      </c>
      <c r="E434" s="4" t="s">
        <v>277</v>
      </c>
      <c r="F434" s="14"/>
      <c r="G434" s="21" t="b">
        <f t="shared" ref="G434:G497" si="107">IF(AND(E434="Sénior",F434&lt;=24096,F434&gt;1),"Q",IF(AND(E434="Junior",F434&lt;=24800,F434&gt;1),"Q",IF(AND(E434="Cadette",F434&lt;=25357,F434&gt;1),"Q",IF(AND(E434="Minime",F434&lt;=30830,F434&gt;1),"Q"))))</f>
        <v>0</v>
      </c>
      <c r="H434" s="14">
        <v>15903</v>
      </c>
      <c r="I434" s="21"/>
      <c r="J434" s="5">
        <v>12865</v>
      </c>
      <c r="K434" s="21" t="b">
        <f t="shared" ref="K434:K497" si="108">IF(AND(E434="Sénior",J434&lt;=4639,J434&gt;1),"Q",IF(AND(E434="Junior",J434&lt;=4900,J434&gt;1),"Q",IF(AND(E434="Cadette",J434&lt;=5142,J434&gt;1),"Q",IF(AND(E434="Minime",J434&lt;=5447,J434&gt;1),"Q"))))</f>
        <v>0</v>
      </c>
      <c r="L434" s="5"/>
      <c r="M434" s="21" t="b">
        <f t="shared" ref="M434:M465" si="109">IF(AND(E434="Sénior",L434&lt;=13803,L434&gt;1),"Q",IF(AND(E434="Junior",L434&lt;=14300,L434&gt;1),"Q",IF(AND(E434="Cadette",L434&lt;=15017,L434&gt;1),"Q",IF(AND(E434="Minime",L434&lt;=20000,L434&gt;1),"Q"))))</f>
        <v>0</v>
      </c>
      <c r="N434" s="5">
        <v>15311</v>
      </c>
      <c r="O434" s="21" t="b">
        <f t="shared" ref="O434:O465" si="110">IF(AND(E434="Sénior",N434&lt;=11803,N434&gt;1),"Q",IF(AND(E434="Junior",N434&lt;=12200,N434&gt;1),"Q",IF(AND(E434="Cadette",N434&lt;=13104,N434&gt;1),"Q",IF(AND(E434="Minime",N434&lt;=13857,N434&gt;1),"Q"))))</f>
        <v>0</v>
      </c>
      <c r="P434" s="5">
        <v>12722</v>
      </c>
      <c r="Q434" s="21" t="b">
        <f t="shared" ref="Q434:Q465" si="111">IF(AND(E434="Sénior",P434&lt;=11583,P434&gt;1),"Q",IF(AND(E434="Junior",P434&lt;=11900,P434&gt;1),"Q",IF(AND(E434="Cadette",P434&lt;=12408,P434&gt;1),"Q",IF(AND(E434="Minime",P434&lt;=13052,P434&gt;1),"Q"))))</f>
        <v>0</v>
      </c>
      <c r="R434" s="14"/>
      <c r="S434" s="21" t="b">
        <f t="shared" ref="S434:S465" si="112">IF(AND(E434="Sénior",R434&lt;=30790,R434&gt;1),"Q",IF(AND(E434="Junior",R434&lt;=31500,R434&gt;1),"Q",IF(AND(E434="Cadette",R434&lt;=32198,R434&gt;1),"Q",IF(AND(E434="Minime",R434&lt;=34276,R434&gt;1),"Q"))))</f>
        <v>0</v>
      </c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72" s="19" customFormat="1" ht="18" customHeight="1">
      <c r="A435" s="6" t="s">
        <v>657</v>
      </c>
      <c r="B435" s="6" t="s">
        <v>946</v>
      </c>
      <c r="C435" s="4" t="s">
        <v>27</v>
      </c>
      <c r="D435" s="7">
        <v>1996</v>
      </c>
      <c r="E435" s="22" t="s">
        <v>77</v>
      </c>
      <c r="F435" s="14">
        <v>31559</v>
      </c>
      <c r="G435" s="21" t="b">
        <f t="shared" si="107"/>
        <v>0</v>
      </c>
      <c r="H435" s="14"/>
      <c r="I435" s="4"/>
      <c r="J435" s="5">
        <v>5283</v>
      </c>
      <c r="K435" s="21" t="b">
        <f t="shared" si="108"/>
        <v>0</v>
      </c>
      <c r="L435" s="14"/>
      <c r="M435" s="21" t="b">
        <f t="shared" si="109"/>
        <v>0</v>
      </c>
      <c r="N435" s="5">
        <v>14422</v>
      </c>
      <c r="O435" s="21" t="b">
        <f t="shared" si="110"/>
        <v>0</v>
      </c>
      <c r="P435" s="5">
        <v>13182</v>
      </c>
      <c r="Q435" s="21" t="b">
        <f t="shared" si="111"/>
        <v>0</v>
      </c>
      <c r="R435" s="5"/>
      <c r="S435" s="21" t="b">
        <f t="shared" si="112"/>
        <v>0</v>
      </c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</row>
    <row r="436" spans="1:72" s="19" customFormat="1" ht="18" customHeight="1">
      <c r="A436" s="26" t="s">
        <v>657</v>
      </c>
      <c r="B436" s="26" t="s">
        <v>658</v>
      </c>
      <c r="C436" s="4" t="s">
        <v>27</v>
      </c>
      <c r="D436" s="40">
        <v>1996</v>
      </c>
      <c r="E436" s="22" t="s">
        <v>77</v>
      </c>
      <c r="F436" s="14">
        <v>31944</v>
      </c>
      <c r="G436" s="21" t="b">
        <f t="shared" si="107"/>
        <v>0</v>
      </c>
      <c r="H436" s="14"/>
      <c r="I436" s="21"/>
      <c r="J436" s="5"/>
      <c r="K436" s="21" t="b">
        <f t="shared" si="108"/>
        <v>0</v>
      </c>
      <c r="L436" s="5">
        <v>20213</v>
      </c>
      <c r="M436" s="21" t="b">
        <f t="shared" si="109"/>
        <v>0</v>
      </c>
      <c r="N436" s="5">
        <v>15042</v>
      </c>
      <c r="O436" s="21" t="b">
        <f t="shared" si="110"/>
        <v>0</v>
      </c>
      <c r="P436" s="5">
        <v>14220</v>
      </c>
      <c r="Q436" s="21" t="b">
        <f t="shared" si="111"/>
        <v>0</v>
      </c>
      <c r="R436" s="14">
        <v>35714</v>
      </c>
      <c r="S436" s="21" t="b">
        <f t="shared" si="112"/>
        <v>0</v>
      </c>
      <c r="T436" s="45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</row>
    <row r="437" spans="1:72" s="19" customFormat="1" ht="18" customHeight="1">
      <c r="A437" s="27" t="s">
        <v>87</v>
      </c>
      <c r="B437" s="24" t="s">
        <v>88</v>
      </c>
      <c r="C437" s="22" t="s">
        <v>27</v>
      </c>
      <c r="D437" s="40">
        <v>2000</v>
      </c>
      <c r="E437" s="4" t="s">
        <v>75</v>
      </c>
      <c r="F437" s="14">
        <v>40734</v>
      </c>
      <c r="G437" s="21" t="b">
        <f t="shared" si="107"/>
        <v>0</v>
      </c>
      <c r="H437" s="28"/>
      <c r="I437" s="21"/>
      <c r="J437" s="28">
        <v>13720</v>
      </c>
      <c r="K437" s="21" t="b">
        <f t="shared" si="108"/>
        <v>0</v>
      </c>
      <c r="L437" s="28"/>
      <c r="M437" s="21" t="b">
        <f t="shared" si="109"/>
        <v>0</v>
      </c>
      <c r="N437" s="5">
        <v>15547</v>
      </c>
      <c r="O437" s="21" t="b">
        <f t="shared" si="110"/>
        <v>0</v>
      </c>
      <c r="P437" s="5">
        <v>14555</v>
      </c>
      <c r="Q437" s="21" t="b">
        <f t="shared" si="111"/>
        <v>0</v>
      </c>
      <c r="R437" s="29"/>
      <c r="S437" s="21" t="b">
        <f t="shared" si="112"/>
        <v>0</v>
      </c>
    </row>
    <row r="438" spans="1:72" s="19" customFormat="1" ht="18" customHeight="1">
      <c r="A438" s="3" t="s">
        <v>258</v>
      </c>
      <c r="B438" s="3" t="s">
        <v>127</v>
      </c>
      <c r="C438" s="22" t="s">
        <v>66</v>
      </c>
      <c r="D438" s="7">
        <v>1996</v>
      </c>
      <c r="E438" s="22" t="s">
        <v>77</v>
      </c>
      <c r="F438" s="14">
        <v>23752</v>
      </c>
      <c r="G438" s="21" t="str">
        <f t="shared" si="107"/>
        <v>Q</v>
      </c>
      <c r="H438" s="14"/>
      <c r="I438" s="21"/>
      <c r="J438" s="5">
        <v>4528</v>
      </c>
      <c r="K438" s="21" t="str">
        <f t="shared" si="108"/>
        <v>Q</v>
      </c>
      <c r="L438" s="14">
        <v>13091</v>
      </c>
      <c r="M438" s="21" t="str">
        <f t="shared" si="109"/>
        <v>Q</v>
      </c>
      <c r="N438" s="5">
        <v>11965</v>
      </c>
      <c r="O438" s="21" t="str">
        <f t="shared" si="110"/>
        <v>Q</v>
      </c>
      <c r="P438" s="5">
        <v>12256</v>
      </c>
      <c r="Q438" s="21" t="b">
        <f t="shared" si="111"/>
        <v>0</v>
      </c>
      <c r="R438" s="14">
        <v>30785</v>
      </c>
      <c r="S438" s="21" t="str">
        <f t="shared" si="112"/>
        <v>Q</v>
      </c>
      <c r="T438" s="47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</row>
    <row r="439" spans="1:72" s="19" customFormat="1" ht="18" customHeight="1">
      <c r="A439" s="26" t="s">
        <v>1191</v>
      </c>
      <c r="B439" s="26" t="s">
        <v>178</v>
      </c>
      <c r="C439" s="22" t="s">
        <v>66</v>
      </c>
      <c r="D439" s="40">
        <v>1995</v>
      </c>
      <c r="E439" s="22" t="s">
        <v>77</v>
      </c>
      <c r="F439" s="14"/>
      <c r="G439" s="21" t="b">
        <f t="shared" si="107"/>
        <v>0</v>
      </c>
      <c r="H439" s="14"/>
      <c r="I439" s="21"/>
      <c r="J439" s="5">
        <v>4953</v>
      </c>
      <c r="K439" s="21" t="b">
        <f t="shared" si="108"/>
        <v>0</v>
      </c>
      <c r="L439" s="5">
        <v>15541</v>
      </c>
      <c r="M439" s="21" t="b">
        <f t="shared" si="109"/>
        <v>0</v>
      </c>
      <c r="N439" s="5"/>
      <c r="O439" s="21" t="b">
        <f t="shared" si="110"/>
        <v>0</v>
      </c>
      <c r="P439" s="5">
        <v>13333</v>
      </c>
      <c r="Q439" s="21" t="b">
        <f t="shared" si="111"/>
        <v>0</v>
      </c>
      <c r="R439" s="14">
        <v>33983</v>
      </c>
      <c r="S439" s="21" t="b">
        <f t="shared" si="112"/>
        <v>0</v>
      </c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</row>
    <row r="440" spans="1:72" s="19" customFormat="1" ht="18" customHeight="1">
      <c r="A440" s="3" t="s">
        <v>273</v>
      </c>
      <c r="B440" s="3" t="s">
        <v>274</v>
      </c>
      <c r="C440" s="22" t="s">
        <v>66</v>
      </c>
      <c r="D440" s="7">
        <v>1996</v>
      </c>
      <c r="E440" s="22" t="s">
        <v>77</v>
      </c>
      <c r="F440" s="14">
        <v>22838</v>
      </c>
      <c r="G440" s="21" t="str">
        <f t="shared" si="107"/>
        <v>Q</v>
      </c>
      <c r="H440" s="14"/>
      <c r="I440" s="21"/>
      <c r="J440" s="5"/>
      <c r="K440" s="21" t="b">
        <f t="shared" si="108"/>
        <v>0</v>
      </c>
      <c r="L440" s="5">
        <v>13295</v>
      </c>
      <c r="M440" s="21" t="str">
        <f t="shared" si="109"/>
        <v>Q</v>
      </c>
      <c r="N440" s="5"/>
      <c r="O440" s="21" t="b">
        <f t="shared" si="110"/>
        <v>0</v>
      </c>
      <c r="P440" s="5">
        <v>12380</v>
      </c>
      <c r="Q440" s="21" t="b">
        <f t="shared" si="111"/>
        <v>0</v>
      </c>
      <c r="R440" s="14">
        <v>31574</v>
      </c>
      <c r="S440" s="21" t="b">
        <f t="shared" si="112"/>
        <v>0</v>
      </c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</row>
    <row r="441" spans="1:72" s="19" customFormat="1" ht="18" customHeight="1">
      <c r="A441" s="3" t="s">
        <v>261</v>
      </c>
      <c r="B441" s="3" t="s">
        <v>262</v>
      </c>
      <c r="C441" s="22" t="s">
        <v>66</v>
      </c>
      <c r="D441" s="7">
        <v>1996</v>
      </c>
      <c r="E441" s="22" t="s">
        <v>77</v>
      </c>
      <c r="F441" s="14">
        <v>24024</v>
      </c>
      <c r="G441" s="21" t="str">
        <f t="shared" si="107"/>
        <v>Q</v>
      </c>
      <c r="H441" s="14"/>
      <c r="I441" s="21"/>
      <c r="J441" s="5">
        <v>5008</v>
      </c>
      <c r="K441" s="21" t="b">
        <f t="shared" si="108"/>
        <v>0</v>
      </c>
      <c r="L441" s="14">
        <v>14902</v>
      </c>
      <c r="M441" s="21" t="b">
        <f t="shared" si="109"/>
        <v>0</v>
      </c>
      <c r="N441" s="14">
        <v>11578</v>
      </c>
      <c r="O441" s="21" t="str">
        <f t="shared" si="110"/>
        <v>Q</v>
      </c>
      <c r="P441" s="5">
        <v>12060</v>
      </c>
      <c r="Q441" s="21" t="b">
        <f t="shared" si="111"/>
        <v>0</v>
      </c>
      <c r="R441" s="14">
        <v>31837</v>
      </c>
      <c r="S441" s="21" t="b">
        <f t="shared" si="112"/>
        <v>0</v>
      </c>
      <c r="T441" s="45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</row>
    <row r="442" spans="1:72" s="19" customFormat="1" ht="18" customHeight="1">
      <c r="A442" s="26" t="s">
        <v>1190</v>
      </c>
      <c r="B442" s="26" t="s">
        <v>746</v>
      </c>
      <c r="C442" s="22" t="s">
        <v>66</v>
      </c>
      <c r="D442" s="40">
        <v>1997</v>
      </c>
      <c r="E442" s="4" t="s">
        <v>76</v>
      </c>
      <c r="F442" s="14">
        <v>22796</v>
      </c>
      <c r="G442" s="21" t="str">
        <f t="shared" si="107"/>
        <v>Q</v>
      </c>
      <c r="H442" s="14"/>
      <c r="I442" s="21"/>
      <c r="J442" s="5">
        <v>4921</v>
      </c>
      <c r="K442" s="21" t="str">
        <f t="shared" si="108"/>
        <v>Q</v>
      </c>
      <c r="L442" s="5">
        <v>14131</v>
      </c>
      <c r="M442" s="21" t="str">
        <f t="shared" si="109"/>
        <v>Q</v>
      </c>
      <c r="N442" s="5">
        <v>12460</v>
      </c>
      <c r="O442" s="21" t="str">
        <f t="shared" si="110"/>
        <v>Q</v>
      </c>
      <c r="P442" s="5"/>
      <c r="Q442" s="21" t="b">
        <f t="shared" si="111"/>
        <v>0</v>
      </c>
      <c r="R442" s="14"/>
      <c r="S442" s="21" t="b">
        <f t="shared" si="112"/>
        <v>0</v>
      </c>
      <c r="T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</row>
    <row r="443" spans="1:72" s="19" customFormat="1" ht="18" customHeight="1">
      <c r="A443" s="26" t="s">
        <v>1192</v>
      </c>
      <c r="B443" s="26" t="s">
        <v>743</v>
      </c>
      <c r="C443" s="22" t="s">
        <v>66</v>
      </c>
      <c r="D443" s="40">
        <v>1991</v>
      </c>
      <c r="E443" s="4" t="s">
        <v>78</v>
      </c>
      <c r="F443" s="14">
        <v>25376</v>
      </c>
      <c r="G443" s="21" t="b">
        <f t="shared" si="107"/>
        <v>0</v>
      </c>
      <c r="H443" s="14"/>
      <c r="I443" s="21"/>
      <c r="J443" s="5"/>
      <c r="K443" s="21" t="b">
        <f t="shared" si="108"/>
        <v>0</v>
      </c>
      <c r="L443" s="5"/>
      <c r="M443" s="21" t="b">
        <f t="shared" si="109"/>
        <v>0</v>
      </c>
      <c r="N443" s="5">
        <v>12564</v>
      </c>
      <c r="O443" s="21" t="b">
        <f t="shared" si="110"/>
        <v>0</v>
      </c>
      <c r="P443" s="5"/>
      <c r="Q443" s="21" t="b">
        <f t="shared" si="111"/>
        <v>0</v>
      </c>
      <c r="R443" s="14"/>
      <c r="S443" s="21" t="b">
        <f t="shared" si="112"/>
        <v>0</v>
      </c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30"/>
      <c r="AM443" s="30"/>
      <c r="AN443" s="30"/>
      <c r="AO443" s="30"/>
      <c r="AP443" s="30"/>
      <c r="AQ443" s="30"/>
      <c r="AR443" s="30"/>
      <c r="AS443" s="30"/>
      <c r="AT443" s="30"/>
      <c r="AU443" s="30"/>
      <c r="AV443" s="30"/>
      <c r="AW443" s="30"/>
      <c r="AX443" s="30"/>
      <c r="AY443" s="30"/>
      <c r="AZ443" s="30"/>
      <c r="BA443" s="30"/>
      <c r="BB443" s="30"/>
      <c r="BC443" s="30"/>
      <c r="BD443" s="30"/>
      <c r="BE443" s="30"/>
      <c r="BF443" s="30"/>
      <c r="BG443" s="30"/>
      <c r="BH443" s="30"/>
      <c r="BI443" s="30"/>
      <c r="BJ443" s="30"/>
      <c r="BK443" s="30"/>
      <c r="BL443" s="30"/>
      <c r="BM443" s="30"/>
      <c r="BN443" s="30"/>
      <c r="BO443" s="30"/>
      <c r="BP443" s="30"/>
      <c r="BQ443" s="30"/>
      <c r="BR443" s="30"/>
      <c r="BS443" s="30"/>
      <c r="BT443" s="30"/>
    </row>
    <row r="444" spans="1:72" s="19" customFormat="1" ht="18" customHeight="1">
      <c r="A444" s="6" t="s">
        <v>667</v>
      </c>
      <c r="B444" s="6" t="s">
        <v>1132</v>
      </c>
      <c r="C444" s="4" t="s">
        <v>66</v>
      </c>
      <c r="D444" s="7">
        <v>1989</v>
      </c>
      <c r="E444" s="4" t="s">
        <v>78</v>
      </c>
      <c r="F444" s="14">
        <v>30954</v>
      </c>
      <c r="G444" s="21" t="b">
        <f t="shared" si="107"/>
        <v>0</v>
      </c>
      <c r="H444" s="14"/>
      <c r="I444" s="4"/>
      <c r="J444" s="5">
        <v>5440</v>
      </c>
      <c r="K444" s="21" t="b">
        <f t="shared" si="108"/>
        <v>0</v>
      </c>
      <c r="L444" s="14"/>
      <c r="M444" s="21" t="b">
        <f t="shared" si="109"/>
        <v>0</v>
      </c>
      <c r="N444" s="14">
        <v>12773</v>
      </c>
      <c r="O444" s="21" t="b">
        <f t="shared" si="110"/>
        <v>0</v>
      </c>
      <c r="P444" s="5"/>
      <c r="Q444" s="21" t="b">
        <f t="shared" si="111"/>
        <v>0</v>
      </c>
      <c r="R444" s="5"/>
      <c r="S444" s="21" t="b">
        <f t="shared" si="112"/>
        <v>0</v>
      </c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</row>
    <row r="445" spans="1:72" s="19" customFormat="1" ht="18" customHeight="1">
      <c r="A445" s="26" t="s">
        <v>985</v>
      </c>
      <c r="B445" s="26" t="s">
        <v>1156</v>
      </c>
      <c r="C445" s="4" t="s">
        <v>66</v>
      </c>
      <c r="D445" s="40">
        <v>1997</v>
      </c>
      <c r="E445" s="4" t="s">
        <v>76</v>
      </c>
      <c r="F445" s="14"/>
      <c r="G445" s="21" t="b">
        <f t="shared" si="107"/>
        <v>0</v>
      </c>
      <c r="H445" s="14"/>
      <c r="I445" s="21"/>
      <c r="J445" s="5"/>
      <c r="K445" s="21" t="b">
        <f t="shared" si="108"/>
        <v>0</v>
      </c>
      <c r="L445" s="5"/>
      <c r="M445" s="21" t="b">
        <f t="shared" si="109"/>
        <v>0</v>
      </c>
      <c r="N445" s="5">
        <v>12797</v>
      </c>
      <c r="O445" s="21" t="str">
        <f t="shared" si="110"/>
        <v>Q</v>
      </c>
      <c r="P445" s="5"/>
      <c r="Q445" s="21" t="b">
        <f t="shared" si="111"/>
        <v>0</v>
      </c>
      <c r="R445" s="14"/>
      <c r="S445" s="21" t="b">
        <f t="shared" si="112"/>
        <v>0</v>
      </c>
      <c r="T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</row>
    <row r="446" spans="1:72" s="19" customFormat="1" ht="18" customHeight="1">
      <c r="A446" s="35" t="s">
        <v>254</v>
      </c>
      <c r="B446" s="35" t="s">
        <v>1008</v>
      </c>
      <c r="C446" s="22" t="s">
        <v>66</v>
      </c>
      <c r="D446" s="23">
        <v>1996</v>
      </c>
      <c r="E446" s="22" t="s">
        <v>77</v>
      </c>
      <c r="F446" s="14">
        <v>22723</v>
      </c>
      <c r="G446" s="21" t="str">
        <f t="shared" si="107"/>
        <v>Q</v>
      </c>
      <c r="H446" s="14"/>
      <c r="I446" s="21"/>
      <c r="J446" s="5">
        <v>4031</v>
      </c>
      <c r="K446" s="21" t="str">
        <f t="shared" si="108"/>
        <v>Q</v>
      </c>
      <c r="L446" s="5">
        <v>12692</v>
      </c>
      <c r="M446" s="21" t="str">
        <f t="shared" si="109"/>
        <v>Q</v>
      </c>
      <c r="N446" s="14">
        <v>11040</v>
      </c>
      <c r="O446" s="21" t="str">
        <f t="shared" si="110"/>
        <v>Q</v>
      </c>
      <c r="P446" s="5">
        <v>11593</v>
      </c>
      <c r="Q446" s="21" t="str">
        <f t="shared" si="111"/>
        <v>Q</v>
      </c>
      <c r="R446" s="14">
        <v>25968</v>
      </c>
      <c r="S446" s="21" t="str">
        <f t="shared" si="112"/>
        <v>Q</v>
      </c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</row>
    <row r="447" spans="1:72" s="19" customFormat="1">
      <c r="A447" s="26" t="s">
        <v>594</v>
      </c>
      <c r="B447" s="26" t="s">
        <v>595</v>
      </c>
      <c r="C447" s="4" t="s">
        <v>56</v>
      </c>
      <c r="D447" s="40">
        <v>2000</v>
      </c>
      <c r="E447" s="4" t="s">
        <v>75</v>
      </c>
      <c r="F447" s="14">
        <v>32912</v>
      </c>
      <c r="G447" s="21" t="b">
        <f t="shared" si="107"/>
        <v>0</v>
      </c>
      <c r="H447" s="14"/>
      <c r="I447" s="21"/>
      <c r="J447" s="5">
        <v>5461</v>
      </c>
      <c r="K447" s="21" t="b">
        <f t="shared" si="108"/>
        <v>0</v>
      </c>
      <c r="L447" s="5">
        <v>20488</v>
      </c>
      <c r="M447" s="21" t="b">
        <f t="shared" si="109"/>
        <v>0</v>
      </c>
      <c r="N447" s="5">
        <v>13607</v>
      </c>
      <c r="O447" s="21" t="str">
        <f t="shared" si="110"/>
        <v>Q</v>
      </c>
      <c r="P447" s="5">
        <v>13269</v>
      </c>
      <c r="Q447" s="21" t="b">
        <f t="shared" si="111"/>
        <v>0</v>
      </c>
      <c r="R447" s="14">
        <v>35190</v>
      </c>
      <c r="S447" s="21" t="b">
        <f t="shared" si="112"/>
        <v>0</v>
      </c>
    </row>
    <row r="448" spans="1:72" s="19" customFormat="1">
      <c r="A448" s="26" t="s">
        <v>576</v>
      </c>
      <c r="B448" s="26" t="s">
        <v>606</v>
      </c>
      <c r="C448" s="4" t="s">
        <v>56</v>
      </c>
      <c r="D448" s="40">
        <v>2003</v>
      </c>
      <c r="E448" s="40" t="s">
        <v>276</v>
      </c>
      <c r="F448" s="14"/>
      <c r="G448" s="21" t="b">
        <f t="shared" si="107"/>
        <v>0</v>
      </c>
      <c r="H448" s="14">
        <v>14956</v>
      </c>
      <c r="I448" s="21"/>
      <c r="J448" s="5">
        <v>5406</v>
      </c>
      <c r="K448" s="21" t="b">
        <f t="shared" si="108"/>
        <v>0</v>
      </c>
      <c r="L448" s="5"/>
      <c r="M448" s="21" t="b">
        <f t="shared" si="109"/>
        <v>0</v>
      </c>
      <c r="N448" s="5"/>
      <c r="O448" s="21" t="b">
        <f t="shared" si="110"/>
        <v>0</v>
      </c>
      <c r="P448" s="5">
        <v>12586</v>
      </c>
      <c r="Q448" s="21" t="b">
        <f t="shared" si="111"/>
        <v>0</v>
      </c>
      <c r="R448" s="14"/>
      <c r="S448" s="21" t="b">
        <f t="shared" si="112"/>
        <v>0</v>
      </c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  <c r="BF448" s="45"/>
      <c r="BG448" s="45"/>
      <c r="BH448" s="45"/>
      <c r="BI448" s="45"/>
      <c r="BJ448" s="45"/>
      <c r="BK448" s="45"/>
      <c r="BL448" s="45"/>
      <c r="BM448" s="45"/>
      <c r="BN448" s="45"/>
      <c r="BO448" s="45"/>
      <c r="BP448" s="45"/>
      <c r="BQ448" s="45"/>
      <c r="BR448" s="45"/>
      <c r="BS448" s="45"/>
      <c r="BT448" s="45"/>
    </row>
    <row r="449" spans="1:72" s="19" customFormat="1">
      <c r="A449" s="26" t="s">
        <v>576</v>
      </c>
      <c r="B449" s="26" t="s">
        <v>765</v>
      </c>
      <c r="C449" s="4" t="s">
        <v>56</v>
      </c>
      <c r="D449" s="40">
        <v>1998</v>
      </c>
      <c r="E449" s="4" t="s">
        <v>76</v>
      </c>
      <c r="F449" s="14">
        <v>31121</v>
      </c>
      <c r="G449" s="21" t="b">
        <f t="shared" si="107"/>
        <v>0</v>
      </c>
      <c r="H449" s="14"/>
      <c r="I449" s="21"/>
      <c r="J449" s="5">
        <v>5415</v>
      </c>
      <c r="K449" s="21" t="b">
        <f t="shared" si="108"/>
        <v>0</v>
      </c>
      <c r="L449" s="5">
        <v>15014</v>
      </c>
      <c r="M449" s="21" t="str">
        <f t="shared" si="109"/>
        <v>Q</v>
      </c>
      <c r="N449" s="5">
        <v>12043</v>
      </c>
      <c r="O449" s="21" t="str">
        <f t="shared" si="110"/>
        <v>Q</v>
      </c>
      <c r="P449" s="5">
        <v>12372</v>
      </c>
      <c r="Q449" s="21" t="str">
        <f t="shared" si="111"/>
        <v>Q</v>
      </c>
      <c r="R449" s="14">
        <v>33500</v>
      </c>
      <c r="S449" s="21" t="b">
        <f t="shared" si="112"/>
        <v>0</v>
      </c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48"/>
      <c r="AM449" s="48"/>
      <c r="AN449" s="48"/>
      <c r="AO449" s="48"/>
      <c r="AP449" s="48"/>
      <c r="AQ449" s="48"/>
      <c r="AR449" s="48"/>
      <c r="AS449" s="48"/>
      <c r="AT449" s="48"/>
      <c r="AU449" s="48"/>
      <c r="AV449" s="48"/>
      <c r="AW449" s="48"/>
      <c r="AX449" s="48"/>
      <c r="AY449" s="48"/>
      <c r="AZ449" s="48"/>
      <c r="BA449" s="48"/>
      <c r="BB449" s="48"/>
      <c r="BC449" s="48"/>
      <c r="BD449" s="48"/>
      <c r="BE449" s="48"/>
      <c r="BF449" s="48"/>
      <c r="BG449" s="48"/>
      <c r="BH449" s="48"/>
      <c r="BI449" s="48"/>
      <c r="BJ449" s="48"/>
      <c r="BK449" s="48"/>
      <c r="BL449" s="48"/>
      <c r="BM449" s="48"/>
      <c r="BN449" s="48"/>
      <c r="BO449" s="48"/>
      <c r="BP449" s="48"/>
      <c r="BQ449" s="48"/>
      <c r="BR449" s="48"/>
      <c r="BS449" s="48"/>
      <c r="BT449" s="48"/>
    </row>
    <row r="450" spans="1:72" s="19" customFormat="1">
      <c r="A450" s="26" t="s">
        <v>605</v>
      </c>
      <c r="B450" s="26" t="s">
        <v>208</v>
      </c>
      <c r="C450" s="4" t="s">
        <v>56</v>
      </c>
      <c r="D450" s="40">
        <v>2003</v>
      </c>
      <c r="E450" s="40" t="s">
        <v>276</v>
      </c>
      <c r="F450" s="14"/>
      <c r="G450" s="21" t="b">
        <f t="shared" si="107"/>
        <v>0</v>
      </c>
      <c r="H450" s="14">
        <v>14535</v>
      </c>
      <c r="I450" s="21"/>
      <c r="J450" s="5">
        <v>5637</v>
      </c>
      <c r="K450" s="21" t="b">
        <f t="shared" si="108"/>
        <v>0</v>
      </c>
      <c r="L450" s="5"/>
      <c r="M450" s="21" t="b">
        <f t="shared" si="109"/>
        <v>0</v>
      </c>
      <c r="N450" s="5"/>
      <c r="O450" s="21" t="b">
        <f t="shared" si="110"/>
        <v>0</v>
      </c>
      <c r="P450" s="5">
        <v>12326</v>
      </c>
      <c r="Q450" s="21" t="b">
        <f t="shared" si="111"/>
        <v>0</v>
      </c>
      <c r="R450" s="14"/>
      <c r="S450" s="21" t="b">
        <f t="shared" si="112"/>
        <v>0</v>
      </c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  <c r="BF450" s="45"/>
      <c r="BG450" s="45"/>
      <c r="BH450" s="45"/>
      <c r="BI450" s="45"/>
      <c r="BJ450" s="45"/>
      <c r="BK450" s="45"/>
      <c r="BL450" s="45"/>
      <c r="BM450" s="45"/>
      <c r="BN450" s="45"/>
      <c r="BO450" s="45"/>
      <c r="BP450" s="45"/>
      <c r="BQ450" s="45"/>
      <c r="BR450" s="45"/>
      <c r="BS450" s="45"/>
      <c r="BT450" s="45"/>
    </row>
    <row r="451" spans="1:72" s="19" customFormat="1">
      <c r="A451" s="26" t="s">
        <v>596</v>
      </c>
      <c r="B451" s="26" t="s">
        <v>98</v>
      </c>
      <c r="C451" s="4" t="s">
        <v>56</v>
      </c>
      <c r="D451" s="40">
        <v>2000</v>
      </c>
      <c r="E451" s="4" t="s">
        <v>75</v>
      </c>
      <c r="F451" s="14">
        <v>32564</v>
      </c>
      <c r="G451" s="21" t="b">
        <f t="shared" si="107"/>
        <v>0</v>
      </c>
      <c r="H451" s="14"/>
      <c r="I451" s="21"/>
      <c r="J451" s="5">
        <v>10464</v>
      </c>
      <c r="K451" s="21" t="b">
        <f t="shared" si="108"/>
        <v>0</v>
      </c>
      <c r="L451" s="5">
        <v>21469</v>
      </c>
      <c r="M451" s="21" t="b">
        <f t="shared" si="109"/>
        <v>0</v>
      </c>
      <c r="N451" s="5">
        <v>14233</v>
      </c>
      <c r="O451" s="21" t="b">
        <f t="shared" si="110"/>
        <v>0</v>
      </c>
      <c r="P451" s="5">
        <v>13275</v>
      </c>
      <c r="Q451" s="21" t="b">
        <f t="shared" si="111"/>
        <v>0</v>
      </c>
      <c r="R451" s="14">
        <v>40165</v>
      </c>
      <c r="S451" s="21" t="b">
        <f t="shared" si="112"/>
        <v>0</v>
      </c>
    </row>
    <row r="452" spans="1:72" s="19" customFormat="1">
      <c r="A452" s="6" t="s">
        <v>1024</v>
      </c>
      <c r="B452" s="6" t="s">
        <v>94</v>
      </c>
      <c r="C452" s="4" t="s">
        <v>1109</v>
      </c>
      <c r="D452" s="10">
        <v>2005</v>
      </c>
      <c r="E452" s="4" t="s">
        <v>328</v>
      </c>
      <c r="F452" s="14" t="s">
        <v>283</v>
      </c>
      <c r="G452" s="21" t="b">
        <f t="shared" si="107"/>
        <v>0</v>
      </c>
      <c r="H452" s="14"/>
      <c r="I452" s="4"/>
      <c r="J452" s="5">
        <v>12803</v>
      </c>
      <c r="K452" s="21" t="b">
        <f t="shared" si="108"/>
        <v>0</v>
      </c>
      <c r="L452" s="14" t="s">
        <v>283</v>
      </c>
      <c r="M452" s="21" t="b">
        <f t="shared" si="109"/>
        <v>0</v>
      </c>
      <c r="N452" s="14"/>
      <c r="O452" s="21" t="b">
        <f t="shared" si="110"/>
        <v>0</v>
      </c>
      <c r="P452" s="5">
        <v>14477</v>
      </c>
      <c r="Q452" s="21" t="b">
        <f t="shared" si="111"/>
        <v>0</v>
      </c>
      <c r="R452" s="5" t="s">
        <v>283</v>
      </c>
      <c r="S452" s="21" t="b">
        <f t="shared" si="112"/>
        <v>0</v>
      </c>
      <c r="U452" s="48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  <c r="AF452" s="48"/>
      <c r="AG452" s="48"/>
      <c r="AH452" s="48"/>
      <c r="AI452" s="48"/>
      <c r="AJ452" s="48"/>
      <c r="AK452" s="48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</row>
    <row r="453" spans="1:72" s="19" customFormat="1">
      <c r="A453" s="6" t="s">
        <v>1082</v>
      </c>
      <c r="B453" s="6" t="s">
        <v>284</v>
      </c>
      <c r="C453" s="4" t="s">
        <v>1109</v>
      </c>
      <c r="D453" s="10">
        <v>2003</v>
      </c>
      <c r="E453" s="40" t="s">
        <v>276</v>
      </c>
      <c r="F453" s="14" t="s">
        <v>283</v>
      </c>
      <c r="G453" s="21" t="b">
        <f t="shared" si="107"/>
        <v>0</v>
      </c>
      <c r="H453" s="14" t="s">
        <v>283</v>
      </c>
      <c r="I453" s="4"/>
      <c r="J453" s="5" t="s">
        <v>283</v>
      </c>
      <c r="K453" s="21" t="b">
        <f t="shared" si="108"/>
        <v>0</v>
      </c>
      <c r="L453" s="14" t="s">
        <v>283</v>
      </c>
      <c r="M453" s="21" t="b">
        <f t="shared" si="109"/>
        <v>0</v>
      </c>
      <c r="N453" s="14" t="s">
        <v>283</v>
      </c>
      <c r="O453" s="21" t="b">
        <f t="shared" si="110"/>
        <v>0</v>
      </c>
      <c r="P453" s="5">
        <v>13370</v>
      </c>
      <c r="Q453" s="21" t="b">
        <f t="shared" si="111"/>
        <v>0</v>
      </c>
      <c r="R453" s="5" t="s">
        <v>283</v>
      </c>
      <c r="S453" s="21" t="b">
        <f t="shared" si="112"/>
        <v>0</v>
      </c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  <c r="BF453" s="45"/>
      <c r="BG453" s="45"/>
      <c r="BH453" s="45"/>
      <c r="BI453" s="45"/>
      <c r="BJ453" s="45"/>
      <c r="BK453" s="45"/>
      <c r="BL453" s="45"/>
      <c r="BM453" s="45"/>
      <c r="BN453" s="45"/>
      <c r="BO453" s="45"/>
      <c r="BP453" s="45"/>
      <c r="BQ453" s="45"/>
      <c r="BR453" s="45"/>
      <c r="BS453" s="45"/>
      <c r="BT453" s="45"/>
    </row>
    <row r="454" spans="1:72" s="19" customFormat="1">
      <c r="A454" s="26" t="s">
        <v>547</v>
      </c>
      <c r="B454" s="26" t="s">
        <v>548</v>
      </c>
      <c r="C454" s="4" t="s">
        <v>58</v>
      </c>
      <c r="D454" s="40">
        <v>2003</v>
      </c>
      <c r="E454" s="40" t="s">
        <v>276</v>
      </c>
      <c r="F454" s="14"/>
      <c r="G454" s="21" t="b">
        <f t="shared" si="107"/>
        <v>0</v>
      </c>
      <c r="H454" s="14"/>
      <c r="I454" s="21"/>
      <c r="J454" s="5">
        <v>10105</v>
      </c>
      <c r="K454" s="21" t="b">
        <f t="shared" si="108"/>
        <v>0</v>
      </c>
      <c r="L454" s="5"/>
      <c r="M454" s="21" t="b">
        <f t="shared" si="109"/>
        <v>0</v>
      </c>
      <c r="N454" s="5"/>
      <c r="O454" s="21" t="b">
        <f t="shared" si="110"/>
        <v>0</v>
      </c>
      <c r="P454" s="5">
        <v>20403</v>
      </c>
      <c r="Q454" s="21" t="b">
        <f t="shared" si="111"/>
        <v>0</v>
      </c>
      <c r="R454" s="14"/>
      <c r="S454" s="21" t="b">
        <f t="shared" si="112"/>
        <v>0</v>
      </c>
      <c r="AL454" s="44"/>
      <c r="AM454" s="44"/>
      <c r="AN454" s="44"/>
      <c r="AO454" s="44"/>
      <c r="AP454" s="44"/>
      <c r="AQ454" s="44"/>
      <c r="AR454" s="44"/>
      <c r="AS454" s="44"/>
      <c r="AT454" s="44"/>
      <c r="AU454" s="44"/>
      <c r="AV454" s="44"/>
      <c r="AW454" s="44"/>
      <c r="AX454" s="44"/>
      <c r="AY454" s="44"/>
      <c r="AZ454" s="44"/>
      <c r="BA454" s="44"/>
      <c r="BB454" s="44"/>
      <c r="BC454" s="44"/>
      <c r="BD454" s="44"/>
      <c r="BE454" s="44"/>
      <c r="BF454" s="44"/>
      <c r="BG454" s="44"/>
      <c r="BH454" s="44"/>
      <c r="BI454" s="44"/>
      <c r="BJ454" s="44"/>
      <c r="BK454" s="44"/>
      <c r="BL454" s="44"/>
      <c r="BM454" s="44"/>
      <c r="BN454" s="44"/>
      <c r="BO454" s="44"/>
      <c r="BP454" s="44"/>
      <c r="BQ454" s="44"/>
      <c r="BR454" s="44"/>
      <c r="BS454" s="44"/>
      <c r="BT454" s="44"/>
    </row>
    <row r="455" spans="1:72" s="19" customFormat="1">
      <c r="A455" s="26" t="s">
        <v>559</v>
      </c>
      <c r="B455" s="26" t="s">
        <v>92</v>
      </c>
      <c r="C455" s="4" t="s">
        <v>58</v>
      </c>
      <c r="D455" s="40">
        <v>2005</v>
      </c>
      <c r="E455" s="4" t="s">
        <v>328</v>
      </c>
      <c r="F455" s="14"/>
      <c r="G455" s="21" t="b">
        <f t="shared" si="107"/>
        <v>0</v>
      </c>
      <c r="H455" s="14"/>
      <c r="I455" s="21"/>
      <c r="J455" s="5">
        <v>11592</v>
      </c>
      <c r="K455" s="21" t="b">
        <f t="shared" si="108"/>
        <v>0</v>
      </c>
      <c r="L455" s="5"/>
      <c r="M455" s="21" t="b">
        <f t="shared" si="109"/>
        <v>0</v>
      </c>
      <c r="N455" s="5"/>
      <c r="O455" s="21" t="b">
        <f t="shared" si="110"/>
        <v>0</v>
      </c>
      <c r="P455" s="5"/>
      <c r="Q455" s="21" t="b">
        <f t="shared" si="111"/>
        <v>0</v>
      </c>
      <c r="R455" s="14"/>
      <c r="S455" s="21" t="b">
        <f t="shared" si="112"/>
        <v>0</v>
      </c>
      <c r="T455" s="1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  <c r="AF455" s="48"/>
      <c r="AG455" s="48"/>
      <c r="AH455" s="48"/>
      <c r="AI455" s="48"/>
      <c r="AJ455" s="48"/>
      <c r="AK455" s="48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</row>
    <row r="456" spans="1:72" s="19" customFormat="1">
      <c r="A456" s="26" t="s">
        <v>545</v>
      </c>
      <c r="B456" s="26" t="s">
        <v>546</v>
      </c>
      <c r="C456" s="4" t="s">
        <v>58</v>
      </c>
      <c r="D456" s="40">
        <v>2003</v>
      </c>
      <c r="E456" s="40" t="s">
        <v>276</v>
      </c>
      <c r="F456" s="14"/>
      <c r="G456" s="21" t="b">
        <f t="shared" si="107"/>
        <v>0</v>
      </c>
      <c r="H456" s="14"/>
      <c r="I456" s="21"/>
      <c r="J456" s="5">
        <v>11723</v>
      </c>
      <c r="K456" s="21" t="b">
        <f t="shared" si="108"/>
        <v>0</v>
      </c>
      <c r="L456" s="5"/>
      <c r="M456" s="21" t="b">
        <f t="shared" si="109"/>
        <v>0</v>
      </c>
      <c r="N456" s="5"/>
      <c r="O456" s="21" t="b">
        <f t="shared" si="110"/>
        <v>0</v>
      </c>
      <c r="P456" s="5">
        <v>15459</v>
      </c>
      <c r="Q456" s="21" t="b">
        <f t="shared" si="111"/>
        <v>0</v>
      </c>
      <c r="R456" s="14"/>
      <c r="S456" s="21" t="b">
        <f t="shared" si="112"/>
        <v>0</v>
      </c>
      <c r="AL456" s="47"/>
      <c r="AM456" s="47"/>
      <c r="AN456" s="47"/>
      <c r="AO456" s="47"/>
      <c r="AP456" s="47"/>
      <c r="AQ456" s="47"/>
      <c r="AR456" s="47"/>
      <c r="AS456" s="47"/>
      <c r="AT456" s="47"/>
      <c r="AU456" s="47"/>
      <c r="AV456" s="47"/>
      <c r="AW456" s="47"/>
      <c r="AX456" s="47"/>
      <c r="AY456" s="47"/>
      <c r="AZ456" s="47"/>
      <c r="BA456" s="47"/>
      <c r="BB456" s="47"/>
      <c r="BC456" s="47"/>
      <c r="BD456" s="47"/>
      <c r="BE456" s="47"/>
      <c r="BF456" s="47"/>
      <c r="BG456" s="47"/>
      <c r="BH456" s="47"/>
      <c r="BI456" s="47"/>
      <c r="BJ456" s="47"/>
      <c r="BK456" s="47"/>
      <c r="BL456" s="47"/>
      <c r="BM456" s="47"/>
      <c r="BN456" s="47"/>
      <c r="BO456" s="47"/>
      <c r="BP456" s="47"/>
      <c r="BQ456" s="47"/>
      <c r="BR456" s="47"/>
      <c r="BS456" s="47"/>
      <c r="BT456" s="47"/>
    </row>
    <row r="457" spans="1:72" s="19" customFormat="1">
      <c r="A457" s="26" t="s">
        <v>550</v>
      </c>
      <c r="B457" s="26" t="s">
        <v>551</v>
      </c>
      <c r="C457" s="4" t="s">
        <v>58</v>
      </c>
      <c r="D457" s="40">
        <v>2000</v>
      </c>
      <c r="E457" s="4" t="s">
        <v>75</v>
      </c>
      <c r="F457" s="14"/>
      <c r="G457" s="21" t="b">
        <f t="shared" si="107"/>
        <v>0</v>
      </c>
      <c r="H457" s="14"/>
      <c r="I457" s="21"/>
      <c r="J457" s="5">
        <v>12368</v>
      </c>
      <c r="K457" s="21" t="b">
        <f t="shared" si="108"/>
        <v>0</v>
      </c>
      <c r="L457" s="5"/>
      <c r="M457" s="21" t="b">
        <f t="shared" si="109"/>
        <v>0</v>
      </c>
      <c r="N457" s="5"/>
      <c r="O457" s="21" t="b">
        <f t="shared" si="110"/>
        <v>0</v>
      </c>
      <c r="P457" s="5">
        <v>15147</v>
      </c>
      <c r="Q457" s="21" t="b">
        <f t="shared" si="111"/>
        <v>0</v>
      </c>
      <c r="R457" s="14"/>
      <c r="S457" s="21" t="b">
        <f t="shared" si="112"/>
        <v>0</v>
      </c>
    </row>
    <row r="458" spans="1:72" s="19" customFormat="1">
      <c r="A458" s="26" t="s">
        <v>549</v>
      </c>
      <c r="B458" s="26" t="s">
        <v>248</v>
      </c>
      <c r="C458" s="4" t="s">
        <v>58</v>
      </c>
      <c r="D458" s="40">
        <v>2001</v>
      </c>
      <c r="E458" s="4" t="s">
        <v>277</v>
      </c>
      <c r="F458" s="14"/>
      <c r="G458" s="21" t="b">
        <f t="shared" si="107"/>
        <v>0</v>
      </c>
      <c r="H458" s="14"/>
      <c r="I458" s="21"/>
      <c r="J458" s="5">
        <v>10354</v>
      </c>
      <c r="K458" s="21" t="b">
        <f t="shared" si="108"/>
        <v>0</v>
      </c>
      <c r="L458" s="5"/>
      <c r="M458" s="21" t="b">
        <f t="shared" si="109"/>
        <v>0</v>
      </c>
      <c r="N458" s="5">
        <v>15356</v>
      </c>
      <c r="O458" s="21" t="b">
        <f t="shared" si="110"/>
        <v>0</v>
      </c>
      <c r="P458" s="5">
        <v>14098</v>
      </c>
      <c r="Q458" s="21" t="b">
        <f t="shared" si="111"/>
        <v>0</v>
      </c>
      <c r="R458" s="14"/>
      <c r="S458" s="21" t="b">
        <f t="shared" si="112"/>
        <v>0</v>
      </c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:72" s="19" customFormat="1">
      <c r="A459" s="26" t="s">
        <v>754</v>
      </c>
      <c r="B459" s="26" t="s">
        <v>755</v>
      </c>
      <c r="C459" s="4" t="s">
        <v>58</v>
      </c>
      <c r="D459" s="40">
        <v>2001</v>
      </c>
      <c r="E459" s="4" t="s">
        <v>277</v>
      </c>
      <c r="F459" s="14"/>
      <c r="G459" s="21" t="b">
        <f t="shared" si="107"/>
        <v>0</v>
      </c>
      <c r="H459" s="14"/>
      <c r="I459" s="21"/>
      <c r="J459" s="5">
        <v>11136</v>
      </c>
      <c r="K459" s="21" t="b">
        <f t="shared" si="108"/>
        <v>0</v>
      </c>
      <c r="L459" s="5"/>
      <c r="M459" s="21" t="b">
        <f t="shared" si="109"/>
        <v>0</v>
      </c>
      <c r="N459" s="5">
        <v>14425</v>
      </c>
      <c r="O459" s="21" t="b">
        <f t="shared" si="110"/>
        <v>0</v>
      </c>
      <c r="P459" s="5"/>
      <c r="Q459" s="21" t="b">
        <f t="shared" si="111"/>
        <v>0</v>
      </c>
      <c r="R459" s="14"/>
      <c r="S459" s="21" t="b">
        <f t="shared" si="112"/>
        <v>0</v>
      </c>
    </row>
    <row r="460" spans="1:72" s="19" customFormat="1">
      <c r="A460" s="26" t="s">
        <v>754</v>
      </c>
      <c r="B460" s="26" t="s">
        <v>758</v>
      </c>
      <c r="C460" s="4" t="s">
        <v>58</v>
      </c>
      <c r="D460" s="40">
        <v>2004</v>
      </c>
      <c r="E460" s="40" t="s">
        <v>276</v>
      </c>
      <c r="F460" s="14"/>
      <c r="G460" s="21" t="b">
        <f t="shared" si="107"/>
        <v>0</v>
      </c>
      <c r="H460" s="14"/>
      <c r="I460" s="21"/>
      <c r="J460" s="5">
        <v>13729</v>
      </c>
      <c r="K460" s="21" t="b">
        <f t="shared" si="108"/>
        <v>0</v>
      </c>
      <c r="L460" s="5"/>
      <c r="M460" s="21" t="b">
        <f t="shared" si="109"/>
        <v>0</v>
      </c>
      <c r="N460" s="5"/>
      <c r="O460" s="21" t="b">
        <f t="shared" si="110"/>
        <v>0</v>
      </c>
      <c r="P460" s="5"/>
      <c r="Q460" s="21" t="b">
        <f t="shared" si="111"/>
        <v>0</v>
      </c>
      <c r="R460" s="14"/>
      <c r="S460" s="21" t="b">
        <f t="shared" si="112"/>
        <v>0</v>
      </c>
      <c r="T460" s="1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  <c r="AF460" s="48"/>
      <c r="AG460" s="48"/>
      <c r="AH460" s="48"/>
      <c r="AI460" s="48"/>
      <c r="AJ460" s="48"/>
      <c r="AK460" s="48"/>
    </row>
    <row r="461" spans="1:72" s="19" customFormat="1">
      <c r="A461" s="26" t="s">
        <v>1167</v>
      </c>
      <c r="B461" s="26" t="s">
        <v>583</v>
      </c>
      <c r="C461" s="4" t="s">
        <v>513</v>
      </c>
      <c r="D461" s="40">
        <v>2004</v>
      </c>
      <c r="E461" s="40" t="s">
        <v>276</v>
      </c>
      <c r="F461" s="14"/>
      <c r="G461" s="21" t="b">
        <f t="shared" si="107"/>
        <v>0</v>
      </c>
      <c r="H461" s="14"/>
      <c r="I461" s="21">
        <v>0</v>
      </c>
      <c r="J461" s="5">
        <v>11994</v>
      </c>
      <c r="K461" s="21" t="b">
        <f t="shared" si="108"/>
        <v>0</v>
      </c>
      <c r="L461" s="5"/>
      <c r="M461" s="21" t="b">
        <f t="shared" si="109"/>
        <v>0</v>
      </c>
      <c r="N461" s="5"/>
      <c r="O461" s="21" t="b">
        <f t="shared" si="110"/>
        <v>0</v>
      </c>
      <c r="P461" s="5">
        <v>20431</v>
      </c>
      <c r="Q461" s="21" t="b">
        <f t="shared" si="111"/>
        <v>0</v>
      </c>
      <c r="R461" s="14"/>
      <c r="S461" s="21" t="b">
        <f t="shared" si="112"/>
        <v>0</v>
      </c>
      <c r="U461" s="48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  <c r="AF461" s="48"/>
      <c r="AG461" s="48"/>
      <c r="AH461" s="48"/>
      <c r="AI461" s="48"/>
      <c r="AJ461" s="48"/>
      <c r="AK461" s="48"/>
    </row>
    <row r="462" spans="1:72" s="19" customFormat="1">
      <c r="A462" s="26" t="s">
        <v>1176</v>
      </c>
      <c r="B462" s="26" t="s">
        <v>728</v>
      </c>
      <c r="C462" s="4" t="s">
        <v>513</v>
      </c>
      <c r="D462" s="40">
        <v>2002</v>
      </c>
      <c r="E462" s="4" t="s">
        <v>277</v>
      </c>
      <c r="F462" s="14"/>
      <c r="G462" s="21" t="b">
        <f t="shared" si="107"/>
        <v>0</v>
      </c>
      <c r="H462" s="14"/>
      <c r="I462" s="21">
        <v>0</v>
      </c>
      <c r="J462" s="5">
        <v>10091</v>
      </c>
      <c r="K462" s="21" t="b">
        <f t="shared" si="108"/>
        <v>0</v>
      </c>
      <c r="L462" s="5"/>
      <c r="M462" s="21" t="b">
        <f t="shared" si="109"/>
        <v>0</v>
      </c>
      <c r="N462" s="5">
        <v>14131</v>
      </c>
      <c r="O462" s="21" t="b">
        <f t="shared" si="110"/>
        <v>0</v>
      </c>
      <c r="P462" s="5">
        <v>11862</v>
      </c>
      <c r="Q462" s="21" t="b">
        <f t="shared" si="111"/>
        <v>0</v>
      </c>
      <c r="R462" s="14"/>
      <c r="S462" s="21" t="b">
        <f t="shared" si="112"/>
        <v>0</v>
      </c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:72" s="19" customFormat="1">
      <c r="A463" s="26" t="s">
        <v>1168</v>
      </c>
      <c r="B463" s="26" t="s">
        <v>1169</v>
      </c>
      <c r="C463" s="4" t="s">
        <v>513</v>
      </c>
      <c r="D463" s="40">
        <v>2003</v>
      </c>
      <c r="E463" s="40" t="s">
        <v>276</v>
      </c>
      <c r="F463" s="14"/>
      <c r="G463" s="21" t="b">
        <f t="shared" si="107"/>
        <v>0</v>
      </c>
      <c r="H463" s="14"/>
      <c r="I463" s="21">
        <v>0</v>
      </c>
      <c r="J463" s="5">
        <v>15184</v>
      </c>
      <c r="K463" s="21" t="b">
        <f t="shared" si="108"/>
        <v>0</v>
      </c>
      <c r="L463" s="5"/>
      <c r="M463" s="21" t="b">
        <f t="shared" si="109"/>
        <v>0</v>
      </c>
      <c r="N463" s="5"/>
      <c r="O463" s="21" t="b">
        <f t="shared" si="110"/>
        <v>0</v>
      </c>
      <c r="P463" s="5">
        <v>15940</v>
      </c>
      <c r="Q463" s="21" t="b">
        <f t="shared" si="111"/>
        <v>0</v>
      </c>
      <c r="R463" s="14"/>
      <c r="S463" s="21" t="b">
        <f t="shared" si="112"/>
        <v>0</v>
      </c>
      <c r="AL463" s="47"/>
      <c r="AM463" s="47"/>
      <c r="AN463" s="47"/>
      <c r="AO463" s="47"/>
      <c r="AP463" s="47"/>
      <c r="AQ463" s="47"/>
      <c r="AR463" s="47"/>
      <c r="AS463" s="47"/>
      <c r="AT463" s="47"/>
      <c r="AU463" s="47"/>
      <c r="AV463" s="47"/>
      <c r="AW463" s="47"/>
      <c r="AX463" s="47"/>
      <c r="AY463" s="47"/>
      <c r="AZ463" s="47"/>
      <c r="BA463" s="47"/>
      <c r="BB463" s="47"/>
      <c r="BC463" s="47"/>
      <c r="BD463" s="47"/>
      <c r="BE463" s="47"/>
      <c r="BF463" s="47"/>
      <c r="BG463" s="47"/>
      <c r="BH463" s="47"/>
      <c r="BI463" s="47"/>
      <c r="BJ463" s="47"/>
      <c r="BK463" s="47"/>
      <c r="BL463" s="47"/>
      <c r="BM463" s="47"/>
      <c r="BN463" s="47"/>
      <c r="BO463" s="47"/>
      <c r="BP463" s="47"/>
      <c r="BQ463" s="47"/>
      <c r="BR463" s="47"/>
      <c r="BS463" s="47"/>
      <c r="BT463" s="47"/>
    </row>
    <row r="464" spans="1:72" s="19" customFormat="1">
      <c r="A464" s="6" t="s">
        <v>885</v>
      </c>
      <c r="B464" s="6" t="s">
        <v>947</v>
      </c>
      <c r="C464" s="4" t="s">
        <v>17</v>
      </c>
      <c r="D464" s="40">
        <v>1998</v>
      </c>
      <c r="E464" s="4" t="s">
        <v>76</v>
      </c>
      <c r="F464" s="14">
        <v>31300</v>
      </c>
      <c r="G464" s="21" t="b">
        <f t="shared" si="107"/>
        <v>0</v>
      </c>
      <c r="H464" s="14" t="s">
        <v>283</v>
      </c>
      <c r="I464" s="4"/>
      <c r="J464" s="5">
        <v>5422</v>
      </c>
      <c r="K464" s="21" t="b">
        <f t="shared" si="108"/>
        <v>0</v>
      </c>
      <c r="L464" s="14" t="s">
        <v>283</v>
      </c>
      <c r="M464" s="21" t="b">
        <f t="shared" si="109"/>
        <v>0</v>
      </c>
      <c r="N464" s="5" t="s">
        <v>283</v>
      </c>
      <c r="O464" s="21" t="b">
        <f t="shared" si="110"/>
        <v>0</v>
      </c>
      <c r="P464" s="5" t="s">
        <v>283</v>
      </c>
      <c r="Q464" s="21" t="b">
        <f t="shared" si="111"/>
        <v>0</v>
      </c>
      <c r="R464" s="5">
        <v>40328</v>
      </c>
      <c r="S464" s="21" t="b">
        <f t="shared" si="112"/>
        <v>0</v>
      </c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48"/>
      <c r="AM464" s="48"/>
      <c r="AN464" s="48"/>
      <c r="AO464" s="48"/>
      <c r="AP464" s="48"/>
      <c r="AQ464" s="48"/>
      <c r="AR464" s="48"/>
      <c r="AS464" s="48"/>
      <c r="AT464" s="48"/>
      <c r="AU464" s="48"/>
      <c r="AV464" s="48"/>
      <c r="AW464" s="48"/>
      <c r="AX464" s="48"/>
      <c r="AY464" s="48"/>
      <c r="AZ464" s="48"/>
      <c r="BA464" s="48"/>
      <c r="BB464" s="48"/>
      <c r="BC464" s="48"/>
      <c r="BD464" s="48"/>
      <c r="BE464" s="48"/>
      <c r="BF464" s="48"/>
      <c r="BG464" s="48"/>
      <c r="BH464" s="48"/>
      <c r="BI464" s="48"/>
      <c r="BJ464" s="48"/>
      <c r="BK464" s="48"/>
      <c r="BL464" s="48"/>
      <c r="BM464" s="48"/>
      <c r="BN464" s="48"/>
      <c r="BO464" s="48"/>
      <c r="BP464" s="48"/>
      <c r="BQ464" s="48"/>
      <c r="BR464" s="48"/>
      <c r="BS464" s="48"/>
      <c r="BT464" s="48"/>
    </row>
    <row r="465" spans="1:72" s="19" customFormat="1">
      <c r="A465" s="3" t="s">
        <v>152</v>
      </c>
      <c r="B465" s="3" t="s">
        <v>395</v>
      </c>
      <c r="C465" s="10" t="s">
        <v>17</v>
      </c>
      <c r="D465" s="7">
        <v>1996</v>
      </c>
      <c r="E465" s="22" t="s">
        <v>77</v>
      </c>
      <c r="F465" s="14"/>
      <c r="G465" s="21" t="b">
        <f t="shared" si="107"/>
        <v>0</v>
      </c>
      <c r="H465" s="14"/>
      <c r="I465" s="21"/>
      <c r="J465" s="5">
        <v>4843</v>
      </c>
      <c r="K465" s="21" t="str">
        <f t="shared" si="108"/>
        <v>Q</v>
      </c>
      <c r="L465" s="5">
        <v>14285</v>
      </c>
      <c r="M465" s="21" t="str">
        <f t="shared" si="109"/>
        <v>Q</v>
      </c>
      <c r="N465" s="5">
        <v>12491</v>
      </c>
      <c r="O465" s="21" t="b">
        <f t="shared" si="110"/>
        <v>0</v>
      </c>
      <c r="P465" s="5">
        <v>12485</v>
      </c>
      <c r="Q465" s="21" t="b">
        <f t="shared" si="111"/>
        <v>0</v>
      </c>
      <c r="R465" s="14"/>
      <c r="S465" s="21" t="b">
        <f t="shared" si="112"/>
        <v>0</v>
      </c>
      <c r="T465" s="4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</row>
    <row r="466" spans="1:72" s="19" customFormat="1">
      <c r="A466" s="6" t="s">
        <v>882</v>
      </c>
      <c r="B466" s="6" t="s">
        <v>948</v>
      </c>
      <c r="C466" s="4" t="s">
        <v>17</v>
      </c>
      <c r="D466" s="7">
        <v>1993</v>
      </c>
      <c r="E466" s="4" t="s">
        <v>78</v>
      </c>
      <c r="F466" s="14">
        <v>21870</v>
      </c>
      <c r="G466" s="21" t="str">
        <f t="shared" si="107"/>
        <v>Q</v>
      </c>
      <c r="H466" s="14" t="s">
        <v>283</v>
      </c>
      <c r="I466" s="4"/>
      <c r="J466" s="5">
        <v>3980</v>
      </c>
      <c r="K466" s="21" t="str">
        <f t="shared" si="108"/>
        <v>Q</v>
      </c>
      <c r="L466" s="14">
        <v>12419</v>
      </c>
      <c r="M466" s="21" t="str">
        <f t="shared" ref="M466:M497" si="113">IF(AND(E466="Sénior",L466&lt;=13803,L466&gt;1),"Q",IF(AND(E466="Junior",L466&lt;=14300,L466&gt;1),"Q",IF(AND(E466="Cadette",L466&lt;=15017,L466&gt;1),"Q",IF(AND(E466="Minime",L466&lt;=20000,L466&gt;1),"Q"))))</f>
        <v>Q</v>
      </c>
      <c r="N466" s="5">
        <v>10587</v>
      </c>
      <c r="O466" s="21" t="str">
        <f t="shared" ref="O466:O497" si="114">IF(AND(E466="Sénior",N466&lt;=11803,N466&gt;1),"Q",IF(AND(E466="Junior",N466&lt;=12200,N466&gt;1),"Q",IF(AND(E466="Cadette",N466&lt;=13104,N466&gt;1),"Q",IF(AND(E466="Minime",N466&lt;=13857,N466&gt;1),"Q"))))</f>
        <v>Q</v>
      </c>
      <c r="P466" s="5">
        <v>10716</v>
      </c>
      <c r="Q466" s="21" t="str">
        <f t="shared" ref="Q466:Q497" si="115">IF(AND(E466="Sénior",P466&lt;=11583,P466&gt;1),"Q",IF(AND(E466="Junior",P466&lt;=11900,P466&gt;1),"Q",IF(AND(E466="Cadette",P466&lt;=12408,P466&gt;1),"Q",IF(AND(E466="Minime",P466&lt;=13052,P466&gt;1),"Q"))))</f>
        <v>Q</v>
      </c>
      <c r="R466" s="5">
        <v>24438</v>
      </c>
      <c r="S466" s="21" t="str">
        <f t="shared" ref="S466:S497" si="116">IF(AND(E466="Sénior",R466&lt;=30790,R466&gt;1),"Q",IF(AND(E466="Junior",R466&lt;=31500,R466&gt;1),"Q",IF(AND(E466="Cadette",R466&lt;=32198,R466&gt;1),"Q",IF(AND(E466="Minime",R466&lt;=34276,R466&gt;1),"Q"))))</f>
        <v>Q</v>
      </c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8"/>
      <c r="BB466" s="18"/>
      <c r="BC466" s="18"/>
      <c r="BD466" s="18"/>
      <c r="BE466" s="18"/>
      <c r="BF466" s="18"/>
      <c r="BG466" s="18"/>
      <c r="BH466" s="18"/>
      <c r="BI466" s="18"/>
      <c r="BJ466" s="18"/>
      <c r="BK466" s="18"/>
      <c r="BL466" s="18"/>
      <c r="BM466" s="18"/>
      <c r="BN466" s="18"/>
      <c r="BO466" s="18"/>
      <c r="BP466" s="18"/>
      <c r="BQ466" s="18"/>
      <c r="BR466" s="18"/>
      <c r="BS466" s="18"/>
      <c r="BT466" s="18"/>
    </row>
    <row r="467" spans="1:72" s="19" customFormat="1" ht="16.5">
      <c r="A467" s="6" t="s">
        <v>155</v>
      </c>
      <c r="B467" s="6" t="s">
        <v>423</v>
      </c>
      <c r="C467" s="4" t="s">
        <v>17</v>
      </c>
      <c r="D467" s="7">
        <v>1992</v>
      </c>
      <c r="E467" s="4" t="s">
        <v>78</v>
      </c>
      <c r="F467" s="14">
        <v>21350</v>
      </c>
      <c r="G467" s="21" t="str">
        <f t="shared" si="107"/>
        <v>Q</v>
      </c>
      <c r="H467" s="14" t="s">
        <v>283</v>
      </c>
      <c r="I467" s="4"/>
      <c r="J467" s="5">
        <v>3603</v>
      </c>
      <c r="K467" s="21" t="str">
        <f t="shared" si="108"/>
        <v>Q</v>
      </c>
      <c r="L467" s="14">
        <v>11766</v>
      </c>
      <c r="M467" s="21" t="str">
        <f t="shared" si="113"/>
        <v>Q</v>
      </c>
      <c r="N467" s="5">
        <v>10226</v>
      </c>
      <c r="O467" s="21" t="str">
        <f t="shared" si="114"/>
        <v>Q</v>
      </c>
      <c r="P467" s="5" t="s">
        <v>283</v>
      </c>
      <c r="Q467" s="21" t="b">
        <f t="shared" si="115"/>
        <v>0</v>
      </c>
      <c r="R467" s="14">
        <v>23922</v>
      </c>
      <c r="S467" s="21" t="str">
        <f t="shared" si="116"/>
        <v>Q</v>
      </c>
      <c r="T467" s="44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41"/>
      <c r="AM467" s="41"/>
      <c r="AN467" s="41"/>
      <c r="AO467" s="41"/>
      <c r="AP467" s="41"/>
      <c r="AQ467" s="41"/>
      <c r="AR467" s="41"/>
      <c r="AS467" s="41"/>
      <c r="AT467" s="41"/>
      <c r="AU467" s="41"/>
      <c r="AV467" s="41"/>
      <c r="AW467" s="41"/>
      <c r="AX467" s="41"/>
      <c r="AY467" s="41"/>
      <c r="AZ467" s="41"/>
      <c r="BA467" s="41"/>
      <c r="BB467" s="41"/>
      <c r="BC467" s="41"/>
      <c r="BD467" s="41"/>
      <c r="BE467" s="41"/>
      <c r="BF467" s="41"/>
      <c r="BG467" s="41"/>
      <c r="BH467" s="41"/>
      <c r="BI467" s="41"/>
      <c r="BJ467" s="41"/>
      <c r="BK467" s="41"/>
      <c r="BL467" s="41"/>
      <c r="BM467" s="41"/>
      <c r="BN467" s="41"/>
      <c r="BO467" s="41"/>
      <c r="BP467" s="41"/>
      <c r="BQ467" s="41"/>
      <c r="BR467" s="41"/>
      <c r="BS467" s="41"/>
      <c r="BT467" s="41"/>
    </row>
    <row r="468" spans="1:72" s="19" customFormat="1" ht="16.5">
      <c r="A468" s="26" t="s">
        <v>155</v>
      </c>
      <c r="B468" s="26" t="s">
        <v>90</v>
      </c>
      <c r="C468" s="10" t="s">
        <v>17</v>
      </c>
      <c r="D468" s="40">
        <v>1994</v>
      </c>
      <c r="E468" s="4" t="s">
        <v>78</v>
      </c>
      <c r="F468" s="14">
        <v>22540</v>
      </c>
      <c r="G468" s="21" t="str">
        <f t="shared" si="107"/>
        <v>Q</v>
      </c>
      <c r="H468" s="14"/>
      <c r="I468" s="21"/>
      <c r="J468" s="5">
        <v>4211</v>
      </c>
      <c r="K468" s="21" t="str">
        <f t="shared" si="108"/>
        <v>Q</v>
      </c>
      <c r="L468" s="5">
        <v>13903</v>
      </c>
      <c r="M468" s="21" t="b">
        <f t="shared" si="113"/>
        <v>0</v>
      </c>
      <c r="N468" s="5">
        <v>11368</v>
      </c>
      <c r="O468" s="21" t="str">
        <f t="shared" si="114"/>
        <v>Q</v>
      </c>
      <c r="P468" s="5">
        <v>11512</v>
      </c>
      <c r="Q468" s="21" t="str">
        <f t="shared" si="115"/>
        <v>Q</v>
      </c>
      <c r="R468" s="14">
        <v>25872</v>
      </c>
      <c r="S468" s="21" t="str">
        <f t="shared" si="116"/>
        <v>Q</v>
      </c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</row>
    <row r="469" spans="1:72" s="19" customFormat="1">
      <c r="A469" s="26" t="s">
        <v>153</v>
      </c>
      <c r="B469" s="26" t="s">
        <v>185</v>
      </c>
      <c r="C469" s="10" t="s">
        <v>17</v>
      </c>
      <c r="D469" s="40">
        <v>2000</v>
      </c>
      <c r="E469" s="4" t="s">
        <v>75</v>
      </c>
      <c r="F469" s="14">
        <v>31520</v>
      </c>
      <c r="G469" s="21" t="b">
        <f t="shared" si="107"/>
        <v>0</v>
      </c>
      <c r="H469" s="14"/>
      <c r="I469" s="21"/>
      <c r="J469" s="5">
        <v>5693</v>
      </c>
      <c r="K469" s="21" t="b">
        <f t="shared" si="108"/>
        <v>0</v>
      </c>
      <c r="L469" s="5">
        <v>20614</v>
      </c>
      <c r="M469" s="21" t="b">
        <f t="shared" si="113"/>
        <v>0</v>
      </c>
      <c r="N469" s="5">
        <v>13548</v>
      </c>
      <c r="O469" s="21" t="str">
        <f t="shared" si="114"/>
        <v>Q</v>
      </c>
      <c r="P469" s="5">
        <v>13559</v>
      </c>
      <c r="Q469" s="21" t="b">
        <f t="shared" si="115"/>
        <v>0</v>
      </c>
      <c r="R469" s="14">
        <v>34253</v>
      </c>
      <c r="S469" s="21" t="str">
        <f t="shared" si="116"/>
        <v>Q</v>
      </c>
    </row>
    <row r="470" spans="1:72" s="19" customFormat="1">
      <c r="A470" s="25" t="s">
        <v>146</v>
      </c>
      <c r="B470" s="25" t="s">
        <v>284</v>
      </c>
      <c r="C470" s="10" t="s">
        <v>17</v>
      </c>
      <c r="D470" s="7">
        <v>1997</v>
      </c>
      <c r="E470" s="4" t="s">
        <v>76</v>
      </c>
      <c r="F470" s="14">
        <v>25540</v>
      </c>
      <c r="G470" s="21" t="b">
        <f t="shared" si="107"/>
        <v>0</v>
      </c>
      <c r="H470" s="14"/>
      <c r="I470" s="21"/>
      <c r="J470" s="5">
        <v>5181</v>
      </c>
      <c r="K470" s="21" t="b">
        <f t="shared" si="108"/>
        <v>0</v>
      </c>
      <c r="L470" s="5">
        <v>15419</v>
      </c>
      <c r="M470" s="21" t="b">
        <f t="shared" si="113"/>
        <v>0</v>
      </c>
      <c r="N470" s="5">
        <v>12744</v>
      </c>
      <c r="O470" s="21" t="str">
        <f t="shared" si="114"/>
        <v>Q</v>
      </c>
      <c r="P470" s="5">
        <v>12669</v>
      </c>
      <c r="Q470" s="21" t="b">
        <f t="shared" si="115"/>
        <v>0</v>
      </c>
      <c r="R470" s="14"/>
      <c r="S470" s="21" t="b">
        <f t="shared" si="116"/>
        <v>0</v>
      </c>
      <c r="T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</row>
    <row r="471" spans="1:72" s="19" customFormat="1">
      <c r="A471" s="25" t="s">
        <v>150</v>
      </c>
      <c r="B471" s="25" t="s">
        <v>588</v>
      </c>
      <c r="C471" s="10" t="s">
        <v>17</v>
      </c>
      <c r="D471" s="23">
        <v>1995</v>
      </c>
      <c r="E471" s="22" t="s">
        <v>77</v>
      </c>
      <c r="F471" s="14">
        <v>23895</v>
      </c>
      <c r="G471" s="21" t="str">
        <f t="shared" si="107"/>
        <v>Q</v>
      </c>
      <c r="H471" s="14"/>
      <c r="I471" s="21"/>
      <c r="J471" s="5">
        <v>4421</v>
      </c>
      <c r="K471" s="21" t="str">
        <f t="shared" si="108"/>
        <v>Q</v>
      </c>
      <c r="L471" s="5">
        <v>14022</v>
      </c>
      <c r="M471" s="21" t="str">
        <f t="shared" si="113"/>
        <v>Q</v>
      </c>
      <c r="N471" s="5">
        <v>11510</v>
      </c>
      <c r="O471" s="21" t="str">
        <f t="shared" si="114"/>
        <v>Q</v>
      </c>
      <c r="P471" s="5">
        <v>11764</v>
      </c>
      <c r="Q471" s="21" t="str">
        <f t="shared" si="115"/>
        <v>Q</v>
      </c>
      <c r="R471" s="14">
        <v>25321</v>
      </c>
      <c r="S471" s="21" t="str">
        <f t="shared" si="116"/>
        <v>Q</v>
      </c>
      <c r="T471" s="1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</row>
    <row r="472" spans="1:72" s="19" customFormat="1">
      <c r="A472" s="26" t="s">
        <v>154</v>
      </c>
      <c r="B472" s="26" t="s">
        <v>728</v>
      </c>
      <c r="C472" s="10" t="s">
        <v>17</v>
      </c>
      <c r="D472" s="40">
        <v>1999</v>
      </c>
      <c r="E472" s="4" t="s">
        <v>75</v>
      </c>
      <c r="F472" s="14">
        <v>23979</v>
      </c>
      <c r="G472" s="21" t="str">
        <f t="shared" si="107"/>
        <v>Q</v>
      </c>
      <c r="H472" s="14"/>
      <c r="I472" s="21"/>
      <c r="J472" s="5">
        <v>4847</v>
      </c>
      <c r="K472" s="21" t="str">
        <f t="shared" si="108"/>
        <v>Q</v>
      </c>
      <c r="L472" s="14">
        <v>14391</v>
      </c>
      <c r="M472" s="21" t="str">
        <f t="shared" si="113"/>
        <v>Q</v>
      </c>
      <c r="N472" s="5">
        <v>12982</v>
      </c>
      <c r="O472" s="21" t="str">
        <f t="shared" si="114"/>
        <v>Q</v>
      </c>
      <c r="P472" s="5">
        <v>12471</v>
      </c>
      <c r="Q472" s="21" t="str">
        <f t="shared" si="115"/>
        <v>Q</v>
      </c>
      <c r="R472" s="14">
        <v>32195</v>
      </c>
      <c r="S472" s="21" t="str">
        <f t="shared" si="116"/>
        <v>Q</v>
      </c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72" s="19" customFormat="1">
      <c r="A473" s="6" t="s">
        <v>886</v>
      </c>
      <c r="B473" s="6" t="s">
        <v>98</v>
      </c>
      <c r="C473" s="4" t="s">
        <v>17</v>
      </c>
      <c r="D473" s="40">
        <v>1998</v>
      </c>
      <c r="E473" s="4" t="s">
        <v>76</v>
      </c>
      <c r="F473" s="14">
        <v>25350</v>
      </c>
      <c r="G473" s="21" t="str">
        <f t="shared" si="107"/>
        <v>Q</v>
      </c>
      <c r="H473" s="14" t="s">
        <v>283</v>
      </c>
      <c r="I473" s="4"/>
      <c r="J473" s="5">
        <v>4996</v>
      </c>
      <c r="K473" s="21" t="str">
        <f t="shared" si="108"/>
        <v>Q</v>
      </c>
      <c r="L473" s="5">
        <v>14450</v>
      </c>
      <c r="M473" s="21" t="str">
        <f t="shared" si="113"/>
        <v>Q</v>
      </c>
      <c r="N473" s="5">
        <v>12438</v>
      </c>
      <c r="O473" s="21" t="str">
        <f t="shared" si="114"/>
        <v>Q</v>
      </c>
      <c r="P473" s="5">
        <v>12326</v>
      </c>
      <c r="Q473" s="21" t="str">
        <f t="shared" si="115"/>
        <v>Q</v>
      </c>
      <c r="R473" s="14">
        <v>32496</v>
      </c>
      <c r="S473" s="21" t="b">
        <f t="shared" si="116"/>
        <v>0</v>
      </c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48"/>
      <c r="AM473" s="48"/>
      <c r="AN473" s="48"/>
      <c r="AO473" s="48"/>
      <c r="AP473" s="48"/>
      <c r="AQ473" s="48"/>
      <c r="AR473" s="48"/>
      <c r="AS473" s="48"/>
      <c r="AT473" s="48"/>
      <c r="AU473" s="48"/>
      <c r="AV473" s="48"/>
      <c r="AW473" s="48"/>
      <c r="AX473" s="48"/>
      <c r="AY473" s="48"/>
      <c r="AZ473" s="48"/>
      <c r="BA473" s="48"/>
      <c r="BB473" s="48"/>
      <c r="BC473" s="48"/>
      <c r="BD473" s="48"/>
      <c r="BE473" s="48"/>
      <c r="BF473" s="48"/>
      <c r="BG473" s="48"/>
      <c r="BH473" s="48"/>
      <c r="BI473" s="48"/>
      <c r="BJ473" s="48"/>
      <c r="BK473" s="48"/>
      <c r="BL473" s="48"/>
      <c r="BM473" s="48"/>
      <c r="BN473" s="48"/>
      <c r="BO473" s="48"/>
      <c r="BP473" s="48"/>
      <c r="BQ473" s="48"/>
      <c r="BR473" s="48"/>
      <c r="BS473" s="48"/>
      <c r="BT473" s="48"/>
    </row>
    <row r="474" spans="1:72" s="19" customFormat="1">
      <c r="A474" s="24" t="s">
        <v>147</v>
      </c>
      <c r="B474" s="24" t="s">
        <v>673</v>
      </c>
      <c r="C474" s="10" t="s">
        <v>17</v>
      </c>
      <c r="D474" s="7">
        <v>1997</v>
      </c>
      <c r="E474" s="4" t="s">
        <v>76</v>
      </c>
      <c r="F474" s="14">
        <v>24014</v>
      </c>
      <c r="G474" s="21" t="str">
        <f t="shared" si="107"/>
        <v>Q</v>
      </c>
      <c r="H474" s="14"/>
      <c r="I474" s="21"/>
      <c r="J474" s="5">
        <v>4565</v>
      </c>
      <c r="K474" s="21" t="str">
        <f t="shared" si="108"/>
        <v>Q</v>
      </c>
      <c r="L474" s="5">
        <v>14197</v>
      </c>
      <c r="M474" s="21" t="str">
        <f t="shared" si="113"/>
        <v>Q</v>
      </c>
      <c r="N474" s="5">
        <v>11627</v>
      </c>
      <c r="O474" s="21" t="str">
        <f t="shared" si="114"/>
        <v>Q</v>
      </c>
      <c r="P474" s="5">
        <v>11621</v>
      </c>
      <c r="Q474" s="21" t="str">
        <f t="shared" si="115"/>
        <v>Q</v>
      </c>
      <c r="R474" s="14">
        <v>30460</v>
      </c>
      <c r="S474" s="21" t="str">
        <f t="shared" si="116"/>
        <v>Q</v>
      </c>
      <c r="T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</row>
    <row r="475" spans="1:72" s="19" customFormat="1">
      <c r="A475" s="3" t="s">
        <v>151</v>
      </c>
      <c r="B475" s="3" t="s">
        <v>416</v>
      </c>
      <c r="C475" s="10" t="s">
        <v>17</v>
      </c>
      <c r="D475" s="7">
        <v>1995</v>
      </c>
      <c r="E475" s="22" t="s">
        <v>77</v>
      </c>
      <c r="F475" s="14"/>
      <c r="G475" s="21" t="b">
        <f t="shared" si="107"/>
        <v>0</v>
      </c>
      <c r="H475" s="14"/>
      <c r="I475" s="21"/>
      <c r="J475" s="5">
        <v>4900</v>
      </c>
      <c r="K475" s="21" t="str">
        <f t="shared" si="108"/>
        <v>Q</v>
      </c>
      <c r="L475" s="5"/>
      <c r="M475" s="21" t="b">
        <f t="shared" si="113"/>
        <v>0</v>
      </c>
      <c r="N475" s="5">
        <v>11719</v>
      </c>
      <c r="O475" s="21" t="str">
        <f t="shared" si="114"/>
        <v>Q</v>
      </c>
      <c r="P475" s="5">
        <v>11184</v>
      </c>
      <c r="Q475" s="21" t="str">
        <f t="shared" si="115"/>
        <v>Q</v>
      </c>
      <c r="R475" s="5"/>
      <c r="S475" s="21" t="b">
        <f t="shared" si="116"/>
        <v>0</v>
      </c>
      <c r="T475" s="44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</row>
    <row r="476" spans="1:72" s="19" customFormat="1">
      <c r="A476" s="24" t="s">
        <v>148</v>
      </c>
      <c r="B476" s="24" t="s">
        <v>729</v>
      </c>
      <c r="C476" s="10" t="s">
        <v>17</v>
      </c>
      <c r="D476" s="40">
        <v>1998</v>
      </c>
      <c r="E476" s="4" t="s">
        <v>76</v>
      </c>
      <c r="F476" s="14">
        <v>24912</v>
      </c>
      <c r="G476" s="21" t="str">
        <f t="shared" si="107"/>
        <v>Q</v>
      </c>
      <c r="H476" s="14"/>
      <c r="I476" s="21"/>
      <c r="J476" s="5">
        <v>4416</v>
      </c>
      <c r="K476" s="21" t="str">
        <f t="shared" si="108"/>
        <v>Q</v>
      </c>
      <c r="L476" s="5">
        <v>13980</v>
      </c>
      <c r="M476" s="21" t="str">
        <f t="shared" si="113"/>
        <v>Q</v>
      </c>
      <c r="N476" s="5">
        <v>11608</v>
      </c>
      <c r="O476" s="21" t="str">
        <f t="shared" si="114"/>
        <v>Q</v>
      </c>
      <c r="P476" s="5">
        <v>11741</v>
      </c>
      <c r="Q476" s="21" t="str">
        <f t="shared" si="115"/>
        <v>Q</v>
      </c>
      <c r="R476" s="14">
        <v>32129</v>
      </c>
      <c r="S476" s="21" t="str">
        <f t="shared" si="116"/>
        <v>Q</v>
      </c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48"/>
      <c r="AM476" s="48"/>
      <c r="AN476" s="48"/>
      <c r="AO476" s="48"/>
      <c r="AP476" s="48"/>
      <c r="AQ476" s="48"/>
      <c r="AR476" s="48"/>
      <c r="AS476" s="48"/>
      <c r="AT476" s="48"/>
      <c r="AU476" s="48"/>
      <c r="AV476" s="48"/>
      <c r="AW476" s="48"/>
      <c r="AX476" s="48"/>
      <c r="AY476" s="48"/>
      <c r="AZ476" s="48"/>
      <c r="BA476" s="48"/>
      <c r="BB476" s="48"/>
      <c r="BC476" s="48"/>
      <c r="BD476" s="48"/>
      <c r="BE476" s="48"/>
      <c r="BF476" s="48"/>
      <c r="BG476" s="48"/>
      <c r="BH476" s="48"/>
      <c r="BI476" s="48"/>
      <c r="BJ476" s="48"/>
      <c r="BK476" s="48"/>
      <c r="BL476" s="48"/>
      <c r="BM476" s="48"/>
      <c r="BN476" s="48"/>
      <c r="BO476" s="48"/>
      <c r="BP476" s="48"/>
      <c r="BQ476" s="48"/>
      <c r="BR476" s="48"/>
      <c r="BS476" s="48"/>
      <c r="BT476" s="48"/>
    </row>
    <row r="477" spans="1:72" s="19" customFormat="1" ht="16.5">
      <c r="A477" s="6" t="s">
        <v>881</v>
      </c>
      <c r="B477" s="6" t="s">
        <v>588</v>
      </c>
      <c r="C477" s="4" t="s">
        <v>17</v>
      </c>
      <c r="D477" s="7">
        <v>1992</v>
      </c>
      <c r="E477" s="4" t="s">
        <v>78</v>
      </c>
      <c r="F477" s="14" t="s">
        <v>283</v>
      </c>
      <c r="G477" s="21" t="b">
        <f t="shared" si="107"/>
        <v>0</v>
      </c>
      <c r="H477" s="14" t="s">
        <v>283</v>
      </c>
      <c r="I477" s="4"/>
      <c r="J477" s="5" t="s">
        <v>283</v>
      </c>
      <c r="K477" s="21" t="b">
        <f t="shared" si="108"/>
        <v>0</v>
      </c>
      <c r="L477" s="14" t="s">
        <v>283</v>
      </c>
      <c r="M477" s="21" t="b">
        <f t="shared" si="113"/>
        <v>0</v>
      </c>
      <c r="N477" s="5" t="s">
        <v>283</v>
      </c>
      <c r="O477" s="21" t="b">
        <f t="shared" si="114"/>
        <v>0</v>
      </c>
      <c r="P477" s="5" t="s">
        <v>283</v>
      </c>
      <c r="Q477" s="21" t="b">
        <f t="shared" si="115"/>
        <v>0</v>
      </c>
      <c r="R477" s="5" t="s">
        <v>283</v>
      </c>
      <c r="S477" s="21" t="b">
        <f t="shared" si="116"/>
        <v>0</v>
      </c>
      <c r="T477" s="1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T477" s="30"/>
      <c r="AU477" s="30"/>
      <c r="AV477" s="30"/>
      <c r="AW477" s="30"/>
      <c r="AX477" s="30"/>
      <c r="AY477" s="30"/>
      <c r="AZ477" s="30"/>
      <c r="BA477" s="30"/>
      <c r="BB477" s="30"/>
      <c r="BC477" s="30"/>
      <c r="BD477" s="30"/>
      <c r="BE477" s="30"/>
      <c r="BF477" s="30"/>
      <c r="BG477" s="30"/>
      <c r="BH477" s="30"/>
      <c r="BI477" s="30"/>
      <c r="BJ477" s="30"/>
      <c r="BK477" s="30"/>
      <c r="BL477" s="30"/>
      <c r="BM477" s="30"/>
      <c r="BN477" s="30"/>
      <c r="BO477" s="30"/>
      <c r="BP477" s="30"/>
      <c r="BQ477" s="30"/>
      <c r="BR477" s="30"/>
      <c r="BS477" s="30"/>
      <c r="BT477" s="30"/>
    </row>
    <row r="478" spans="1:72" s="19" customFormat="1">
      <c r="A478" s="3" t="s">
        <v>149</v>
      </c>
      <c r="B478" s="3" t="s">
        <v>423</v>
      </c>
      <c r="C478" s="10" t="s">
        <v>17</v>
      </c>
      <c r="D478" s="7">
        <v>1997</v>
      </c>
      <c r="E478" s="4" t="s">
        <v>76</v>
      </c>
      <c r="F478" s="14">
        <v>25168</v>
      </c>
      <c r="G478" s="21" t="str">
        <f t="shared" si="107"/>
        <v>Q</v>
      </c>
      <c r="H478" s="14"/>
      <c r="I478" s="21"/>
      <c r="J478" s="5">
        <v>4868</v>
      </c>
      <c r="K478" s="21" t="str">
        <f t="shared" si="108"/>
        <v>Q</v>
      </c>
      <c r="L478" s="5">
        <v>14756</v>
      </c>
      <c r="M478" s="21" t="str">
        <f t="shared" si="113"/>
        <v>Q</v>
      </c>
      <c r="N478" s="5">
        <v>12424</v>
      </c>
      <c r="O478" s="21" t="str">
        <f t="shared" si="114"/>
        <v>Q</v>
      </c>
      <c r="P478" s="5">
        <v>12247</v>
      </c>
      <c r="Q478" s="21" t="str">
        <f t="shared" si="115"/>
        <v>Q</v>
      </c>
      <c r="R478" s="14">
        <v>31306</v>
      </c>
      <c r="S478" s="21" t="str">
        <f t="shared" si="116"/>
        <v>Q</v>
      </c>
      <c r="T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</row>
    <row r="479" spans="1:72" s="19" customFormat="1">
      <c r="A479" s="6" t="s">
        <v>176</v>
      </c>
      <c r="B479" s="6" t="s">
        <v>949</v>
      </c>
      <c r="C479" s="4" t="s">
        <v>17</v>
      </c>
      <c r="D479" s="7">
        <v>1993</v>
      </c>
      <c r="E479" s="4" t="s">
        <v>78</v>
      </c>
      <c r="F479" s="14" t="s">
        <v>283</v>
      </c>
      <c r="G479" s="21" t="b">
        <f t="shared" si="107"/>
        <v>0</v>
      </c>
      <c r="H479" s="14" t="s">
        <v>283</v>
      </c>
      <c r="I479" s="4"/>
      <c r="J479" s="5">
        <v>4378</v>
      </c>
      <c r="K479" s="21" t="str">
        <f t="shared" si="108"/>
        <v>Q</v>
      </c>
      <c r="L479" s="5">
        <v>13385</v>
      </c>
      <c r="M479" s="21" t="str">
        <f t="shared" si="113"/>
        <v>Q</v>
      </c>
      <c r="N479" s="5">
        <v>11972</v>
      </c>
      <c r="O479" s="21" t="b">
        <f t="shared" si="114"/>
        <v>0</v>
      </c>
      <c r="P479" s="5">
        <v>11825</v>
      </c>
      <c r="Q479" s="21" t="b">
        <f t="shared" si="115"/>
        <v>0</v>
      </c>
      <c r="R479" s="14">
        <v>30788</v>
      </c>
      <c r="S479" s="21" t="str">
        <f t="shared" si="116"/>
        <v>Q</v>
      </c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8"/>
      <c r="BB479" s="18"/>
      <c r="BC479" s="18"/>
      <c r="BD479" s="18"/>
      <c r="BE479" s="18"/>
      <c r="BF479" s="18"/>
      <c r="BG479" s="18"/>
      <c r="BH479" s="18"/>
      <c r="BI479" s="18"/>
      <c r="BJ479" s="18"/>
      <c r="BK479" s="18"/>
      <c r="BL479" s="18"/>
      <c r="BM479" s="18"/>
      <c r="BN479" s="18"/>
      <c r="BO479" s="18"/>
      <c r="BP479" s="18"/>
      <c r="BQ479" s="18"/>
      <c r="BR479" s="18"/>
      <c r="BS479" s="18"/>
      <c r="BT479" s="18"/>
    </row>
    <row r="480" spans="1:72" s="19" customFormat="1" ht="18" customHeight="1">
      <c r="A480" s="6" t="s">
        <v>1094</v>
      </c>
      <c r="B480" s="6" t="s">
        <v>185</v>
      </c>
      <c r="C480" s="4" t="s">
        <v>18</v>
      </c>
      <c r="D480" s="10">
        <v>1991</v>
      </c>
      <c r="E480" s="4" t="s">
        <v>78</v>
      </c>
      <c r="F480" s="14" t="s">
        <v>283</v>
      </c>
      <c r="G480" s="21" t="b">
        <f t="shared" si="107"/>
        <v>0</v>
      </c>
      <c r="H480" s="14"/>
      <c r="I480" s="4"/>
      <c r="J480" s="5">
        <v>4544</v>
      </c>
      <c r="K480" s="21" t="str">
        <f t="shared" si="108"/>
        <v>Q</v>
      </c>
      <c r="L480" s="14" t="s">
        <v>283</v>
      </c>
      <c r="M480" s="21" t="b">
        <f t="shared" si="113"/>
        <v>0</v>
      </c>
      <c r="N480" s="14" t="s">
        <v>283</v>
      </c>
      <c r="O480" s="21" t="b">
        <f t="shared" si="114"/>
        <v>0</v>
      </c>
      <c r="P480" s="5" t="s">
        <v>283</v>
      </c>
      <c r="Q480" s="21" t="b">
        <f t="shared" si="115"/>
        <v>0</v>
      </c>
      <c r="R480" s="5" t="s">
        <v>283</v>
      </c>
      <c r="S480" s="21" t="b">
        <f t="shared" si="116"/>
        <v>0</v>
      </c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30"/>
      <c r="AM480" s="30"/>
      <c r="AN480" s="30"/>
      <c r="AO480" s="30"/>
      <c r="AP480" s="30"/>
      <c r="AQ480" s="30"/>
      <c r="AR480" s="30"/>
      <c r="AS480" s="30"/>
      <c r="AT480" s="30"/>
      <c r="AU480" s="30"/>
      <c r="AV480" s="30"/>
      <c r="AW480" s="30"/>
      <c r="AX480" s="30"/>
      <c r="AY480" s="30"/>
      <c r="AZ480" s="30"/>
      <c r="BA480" s="30"/>
      <c r="BB480" s="30"/>
      <c r="BC480" s="30"/>
      <c r="BD480" s="30"/>
      <c r="BE480" s="30"/>
      <c r="BF480" s="30"/>
      <c r="BG480" s="30"/>
      <c r="BH480" s="30"/>
      <c r="BI480" s="30"/>
      <c r="BJ480" s="30"/>
      <c r="BK480" s="30"/>
      <c r="BL480" s="30"/>
      <c r="BM480" s="30"/>
      <c r="BN480" s="30"/>
      <c r="BO480" s="30"/>
      <c r="BP480" s="30"/>
      <c r="BQ480" s="30"/>
      <c r="BR480" s="30"/>
      <c r="BS480" s="30"/>
      <c r="BT480" s="30"/>
    </row>
    <row r="481" spans="1:254" s="19" customFormat="1" ht="18" customHeight="1">
      <c r="A481" s="6" t="s">
        <v>381</v>
      </c>
      <c r="B481" s="6" t="s">
        <v>106</v>
      </c>
      <c r="C481" s="4" t="s">
        <v>18</v>
      </c>
      <c r="D481" s="10">
        <v>1994</v>
      </c>
      <c r="E481" s="4" t="s">
        <v>78</v>
      </c>
      <c r="F481" s="14" t="s">
        <v>283</v>
      </c>
      <c r="G481" s="21" t="b">
        <f t="shared" si="107"/>
        <v>0</v>
      </c>
      <c r="H481" s="14"/>
      <c r="I481" s="4"/>
      <c r="J481" s="5">
        <v>5142</v>
      </c>
      <c r="K481" s="21" t="b">
        <f t="shared" si="108"/>
        <v>0</v>
      </c>
      <c r="L481" s="14" t="s">
        <v>283</v>
      </c>
      <c r="M481" s="21" t="b">
        <f t="shared" si="113"/>
        <v>0</v>
      </c>
      <c r="N481" s="14" t="s">
        <v>283</v>
      </c>
      <c r="O481" s="21" t="b">
        <f t="shared" si="114"/>
        <v>0</v>
      </c>
      <c r="P481" s="5" t="s">
        <v>283</v>
      </c>
      <c r="Q481" s="21" t="b">
        <f t="shared" si="115"/>
        <v>0</v>
      </c>
      <c r="R481" s="5" t="s">
        <v>283</v>
      </c>
      <c r="S481" s="21" t="b">
        <f t="shared" si="116"/>
        <v>0</v>
      </c>
      <c r="T481" s="48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</row>
    <row r="482" spans="1:254" s="19" customFormat="1" ht="18" customHeight="1">
      <c r="A482" s="6" t="s">
        <v>1093</v>
      </c>
      <c r="B482" s="6" t="s">
        <v>1075</v>
      </c>
      <c r="C482" s="4" t="s">
        <v>18</v>
      </c>
      <c r="D482" s="10">
        <v>1994</v>
      </c>
      <c r="E482" s="4" t="s">
        <v>78</v>
      </c>
      <c r="F482" s="14" t="s">
        <v>283</v>
      </c>
      <c r="G482" s="21" t="b">
        <f t="shared" si="107"/>
        <v>0</v>
      </c>
      <c r="H482" s="14"/>
      <c r="I482" s="4"/>
      <c r="J482" s="5">
        <v>5539</v>
      </c>
      <c r="K482" s="21" t="b">
        <f t="shared" si="108"/>
        <v>0</v>
      </c>
      <c r="L482" s="14" t="s">
        <v>283</v>
      </c>
      <c r="M482" s="21" t="b">
        <f t="shared" si="113"/>
        <v>0</v>
      </c>
      <c r="N482" s="14">
        <v>13075</v>
      </c>
      <c r="O482" s="21" t="b">
        <f t="shared" si="114"/>
        <v>0</v>
      </c>
      <c r="P482" s="5" t="s">
        <v>283</v>
      </c>
      <c r="Q482" s="21" t="b">
        <f t="shared" si="115"/>
        <v>0</v>
      </c>
      <c r="R482" s="5" t="s">
        <v>283</v>
      </c>
      <c r="S482" s="21" t="b">
        <f t="shared" si="116"/>
        <v>0</v>
      </c>
      <c r="T482" s="45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</row>
    <row r="483" spans="1:254" s="18" customFormat="1" ht="18" customHeight="1">
      <c r="A483" s="6" t="s">
        <v>1060</v>
      </c>
      <c r="B483" s="6" t="s">
        <v>688</v>
      </c>
      <c r="C483" s="4" t="s">
        <v>18</v>
      </c>
      <c r="D483" s="10">
        <v>1996</v>
      </c>
      <c r="E483" s="22" t="s">
        <v>77</v>
      </c>
      <c r="F483" s="14">
        <v>34385</v>
      </c>
      <c r="G483" s="21" t="b">
        <f t="shared" si="107"/>
        <v>0</v>
      </c>
      <c r="H483" s="14"/>
      <c r="I483" s="4"/>
      <c r="J483" s="5">
        <v>10495</v>
      </c>
      <c r="K483" s="21" t="b">
        <f t="shared" si="108"/>
        <v>0</v>
      </c>
      <c r="L483" s="14" t="s">
        <v>283</v>
      </c>
      <c r="M483" s="21" t="b">
        <f t="shared" si="113"/>
        <v>0</v>
      </c>
      <c r="N483" s="14" t="s">
        <v>283</v>
      </c>
      <c r="O483" s="21" t="b">
        <f t="shared" si="114"/>
        <v>0</v>
      </c>
      <c r="P483" s="5" t="s">
        <v>283</v>
      </c>
      <c r="Q483" s="21" t="b">
        <f t="shared" si="115"/>
        <v>0</v>
      </c>
      <c r="R483" s="5" t="s">
        <v>283</v>
      </c>
      <c r="S483" s="21" t="b">
        <f t="shared" si="116"/>
        <v>0</v>
      </c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9"/>
      <c r="BV483" s="19"/>
      <c r="BW483" s="19"/>
      <c r="BX483" s="19"/>
      <c r="BY483" s="19"/>
      <c r="BZ483" s="19"/>
      <c r="CA483" s="19"/>
      <c r="CB483" s="19"/>
      <c r="CC483" s="19"/>
      <c r="CD483" s="19"/>
      <c r="CE483" s="19"/>
      <c r="CF483" s="19"/>
      <c r="CG483" s="19"/>
      <c r="CH483" s="19"/>
      <c r="CI483" s="19"/>
      <c r="CJ483" s="19"/>
      <c r="CK483" s="19"/>
      <c r="CL483" s="19"/>
      <c r="CM483" s="19"/>
      <c r="CN483" s="19"/>
      <c r="CO483" s="19"/>
      <c r="CP483" s="19"/>
      <c r="CQ483" s="19"/>
      <c r="CR483" s="19"/>
      <c r="CS483" s="19"/>
      <c r="CT483" s="19"/>
      <c r="CU483" s="19"/>
      <c r="CV483" s="19"/>
      <c r="CW483" s="19"/>
      <c r="CX483" s="19"/>
      <c r="CY483" s="19"/>
      <c r="CZ483" s="19"/>
      <c r="DA483" s="19"/>
      <c r="DB483" s="19"/>
      <c r="DC483" s="19"/>
      <c r="DD483" s="19"/>
      <c r="DE483" s="19"/>
      <c r="DF483" s="19"/>
      <c r="DG483" s="19"/>
      <c r="DH483" s="19"/>
      <c r="DI483" s="19"/>
      <c r="DJ483" s="19"/>
      <c r="DK483" s="19"/>
      <c r="DL483" s="19"/>
      <c r="DM483" s="19"/>
      <c r="DN483" s="19"/>
      <c r="DO483" s="19"/>
      <c r="DP483" s="19"/>
      <c r="DQ483" s="19"/>
      <c r="DR483" s="19"/>
      <c r="DS483" s="19"/>
      <c r="DT483" s="19"/>
      <c r="DU483" s="19"/>
      <c r="DV483" s="19"/>
      <c r="DW483" s="19"/>
      <c r="DX483" s="19"/>
      <c r="DY483" s="19"/>
      <c r="DZ483" s="19"/>
      <c r="EA483" s="19"/>
      <c r="EB483" s="19"/>
      <c r="EC483" s="19"/>
      <c r="ED483" s="19"/>
      <c r="EE483" s="19"/>
      <c r="EF483" s="19"/>
      <c r="EG483" s="19"/>
      <c r="EH483" s="19"/>
      <c r="EI483" s="19"/>
      <c r="EJ483" s="19"/>
      <c r="EK483" s="19"/>
      <c r="EL483" s="19"/>
      <c r="EM483" s="19"/>
      <c r="EN483" s="19"/>
      <c r="EO483" s="19"/>
      <c r="EP483" s="19"/>
      <c r="EQ483" s="19"/>
      <c r="ER483" s="19"/>
      <c r="ES483" s="19"/>
      <c r="ET483" s="19"/>
      <c r="EU483" s="19"/>
      <c r="EV483" s="19"/>
      <c r="EW483" s="19"/>
      <c r="EX483" s="19"/>
      <c r="EY483" s="19"/>
      <c r="EZ483" s="19"/>
      <c r="FA483" s="19"/>
      <c r="FB483" s="19"/>
      <c r="FC483" s="19"/>
      <c r="FD483" s="19"/>
      <c r="FE483" s="19"/>
      <c r="FF483" s="19"/>
      <c r="FG483" s="19"/>
      <c r="FH483" s="19"/>
      <c r="FI483" s="19"/>
      <c r="FJ483" s="19"/>
      <c r="FK483" s="19"/>
      <c r="FL483" s="19"/>
      <c r="FM483" s="19"/>
      <c r="FN483" s="19"/>
      <c r="FO483" s="19"/>
      <c r="FP483" s="19"/>
      <c r="FQ483" s="19"/>
      <c r="FR483" s="19"/>
      <c r="FS483" s="19"/>
      <c r="FT483" s="19"/>
      <c r="FU483" s="19"/>
      <c r="FV483" s="19"/>
      <c r="FW483" s="19"/>
      <c r="FX483" s="19"/>
      <c r="FY483" s="19"/>
      <c r="FZ483" s="19"/>
      <c r="GA483" s="19"/>
      <c r="GB483" s="19"/>
      <c r="GC483" s="19"/>
      <c r="GD483" s="19"/>
      <c r="GE483" s="19"/>
      <c r="GF483" s="19"/>
      <c r="GG483" s="19"/>
      <c r="GH483" s="19"/>
      <c r="GI483" s="19"/>
      <c r="GJ483" s="19"/>
      <c r="GK483" s="19"/>
      <c r="GL483" s="19"/>
      <c r="GM483" s="19"/>
      <c r="GN483" s="19"/>
      <c r="GO483" s="19"/>
      <c r="GP483" s="19"/>
      <c r="GQ483" s="19"/>
      <c r="GR483" s="19"/>
      <c r="GS483" s="19"/>
      <c r="GT483" s="19"/>
      <c r="GU483" s="19"/>
      <c r="GV483" s="19"/>
      <c r="GW483" s="19"/>
      <c r="GX483" s="19"/>
      <c r="GY483" s="19"/>
      <c r="GZ483" s="19"/>
      <c r="HA483" s="19"/>
      <c r="HB483" s="19"/>
      <c r="HC483" s="19"/>
      <c r="HD483" s="19"/>
      <c r="HE483" s="19"/>
      <c r="HF483" s="19"/>
      <c r="HG483" s="19"/>
      <c r="HH483" s="19"/>
      <c r="HI483" s="19"/>
      <c r="HJ483" s="19"/>
      <c r="HK483" s="19"/>
      <c r="HL483" s="19"/>
      <c r="HM483" s="19"/>
      <c r="HN483" s="19"/>
      <c r="HO483" s="19"/>
      <c r="HP483" s="19"/>
      <c r="HQ483" s="19"/>
      <c r="HR483" s="19"/>
      <c r="HS483" s="19"/>
      <c r="HT483" s="19"/>
      <c r="HU483" s="19"/>
      <c r="HV483" s="19"/>
      <c r="HW483" s="19"/>
      <c r="HX483" s="19"/>
      <c r="HY483" s="19"/>
      <c r="HZ483" s="19"/>
      <c r="IA483" s="19"/>
      <c r="IB483" s="19"/>
      <c r="IC483" s="19"/>
      <c r="ID483" s="19"/>
      <c r="IE483" s="19"/>
      <c r="IF483" s="19"/>
      <c r="IG483" s="19"/>
      <c r="IH483" s="19"/>
      <c r="II483" s="19"/>
      <c r="IJ483" s="19"/>
      <c r="IK483" s="19"/>
      <c r="IL483" s="19"/>
      <c r="IM483" s="19"/>
      <c r="IN483" s="19"/>
      <c r="IO483" s="19"/>
      <c r="IP483" s="19"/>
      <c r="IQ483" s="19"/>
      <c r="IR483" s="19"/>
      <c r="IS483" s="19"/>
      <c r="IT483" s="19"/>
    </row>
    <row r="484" spans="1:254" s="19" customFormat="1" ht="18" customHeight="1">
      <c r="A484" s="26" t="s">
        <v>692</v>
      </c>
      <c r="B484" s="26" t="s">
        <v>693</v>
      </c>
      <c r="C484" s="4" t="s">
        <v>18</v>
      </c>
      <c r="D484" s="40">
        <v>1998</v>
      </c>
      <c r="E484" s="4" t="s">
        <v>76</v>
      </c>
      <c r="F484" s="14">
        <v>32153</v>
      </c>
      <c r="G484" s="21" t="b">
        <f t="shared" si="107"/>
        <v>0</v>
      </c>
      <c r="H484" s="14"/>
      <c r="I484" s="21"/>
      <c r="J484" s="5">
        <v>5686</v>
      </c>
      <c r="K484" s="21" t="b">
        <f t="shared" si="108"/>
        <v>0</v>
      </c>
      <c r="L484" s="14" t="s">
        <v>283</v>
      </c>
      <c r="M484" s="21" t="b">
        <f t="shared" si="113"/>
        <v>0</v>
      </c>
      <c r="N484" s="14">
        <v>14771</v>
      </c>
      <c r="O484" s="21" t="b">
        <f t="shared" si="114"/>
        <v>0</v>
      </c>
      <c r="P484" s="5">
        <v>13300</v>
      </c>
      <c r="Q484" s="21" t="b">
        <f t="shared" si="115"/>
        <v>0</v>
      </c>
      <c r="R484" s="14"/>
      <c r="S484" s="21" t="b">
        <f t="shared" si="116"/>
        <v>0</v>
      </c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48"/>
      <c r="AM484" s="48"/>
      <c r="AN484" s="48"/>
      <c r="AO484" s="48"/>
      <c r="AP484" s="48"/>
      <c r="AQ484" s="48"/>
      <c r="AR484" s="48"/>
      <c r="AS484" s="48"/>
      <c r="AT484" s="48"/>
      <c r="AU484" s="48"/>
      <c r="AV484" s="48"/>
      <c r="AW484" s="48"/>
      <c r="AX484" s="48"/>
      <c r="AY484" s="48"/>
      <c r="AZ484" s="48"/>
      <c r="BA484" s="48"/>
      <c r="BB484" s="48"/>
      <c r="BC484" s="48"/>
      <c r="BD484" s="48"/>
      <c r="BE484" s="48"/>
      <c r="BF484" s="48"/>
      <c r="BG484" s="48"/>
      <c r="BH484" s="48"/>
      <c r="BI484" s="48"/>
      <c r="BJ484" s="48"/>
      <c r="BK484" s="48"/>
      <c r="BL484" s="48"/>
      <c r="BM484" s="48"/>
      <c r="BN484" s="48"/>
      <c r="BO484" s="48"/>
      <c r="BP484" s="48"/>
      <c r="BQ484" s="48"/>
      <c r="BR484" s="48"/>
      <c r="BS484" s="48"/>
      <c r="BT484" s="48"/>
    </row>
    <row r="485" spans="1:254" s="19" customFormat="1" ht="18" customHeight="1">
      <c r="A485" s="6" t="s">
        <v>823</v>
      </c>
      <c r="B485" s="6" t="s">
        <v>1037</v>
      </c>
      <c r="C485" s="4" t="s">
        <v>18</v>
      </c>
      <c r="D485" s="10">
        <v>1997</v>
      </c>
      <c r="E485" s="4" t="s">
        <v>76</v>
      </c>
      <c r="F485" s="14">
        <v>34764</v>
      </c>
      <c r="G485" s="21" t="b">
        <f t="shared" si="107"/>
        <v>0</v>
      </c>
      <c r="H485" s="14"/>
      <c r="I485" s="4"/>
      <c r="J485" s="5">
        <v>10297</v>
      </c>
      <c r="K485" s="21" t="b">
        <f t="shared" si="108"/>
        <v>0</v>
      </c>
      <c r="L485" s="14">
        <v>21897</v>
      </c>
      <c r="M485" s="21" t="b">
        <f t="shared" si="113"/>
        <v>0</v>
      </c>
      <c r="N485" s="14" t="s">
        <v>283</v>
      </c>
      <c r="O485" s="21" t="b">
        <f t="shared" si="114"/>
        <v>0</v>
      </c>
      <c r="P485" s="5" t="s">
        <v>283</v>
      </c>
      <c r="Q485" s="21" t="b">
        <f t="shared" si="115"/>
        <v>0</v>
      </c>
      <c r="R485" s="5" t="s">
        <v>283</v>
      </c>
      <c r="S485" s="21" t="b">
        <f t="shared" si="116"/>
        <v>0</v>
      </c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8"/>
      <c r="BV485" s="18"/>
      <c r="BW485" s="18"/>
      <c r="BX485" s="18"/>
      <c r="BY485" s="18"/>
      <c r="BZ485" s="18"/>
      <c r="CA485" s="18"/>
      <c r="CB485" s="18"/>
      <c r="CC485" s="18"/>
      <c r="CD485" s="18"/>
      <c r="CE485" s="18"/>
      <c r="CF485" s="18"/>
      <c r="CG485" s="18"/>
      <c r="CH485" s="18"/>
      <c r="CI485" s="18"/>
      <c r="CJ485" s="18"/>
      <c r="CK485" s="18"/>
      <c r="CL485" s="18"/>
      <c r="CM485" s="18"/>
      <c r="CN485" s="18"/>
      <c r="CO485" s="18"/>
      <c r="CP485" s="18"/>
      <c r="CQ485" s="18"/>
      <c r="CR485" s="18"/>
      <c r="CS485" s="18"/>
      <c r="CT485" s="18"/>
      <c r="CU485" s="18"/>
      <c r="CV485" s="18"/>
      <c r="CW485" s="18"/>
      <c r="CX485" s="18"/>
      <c r="CY485" s="18"/>
      <c r="CZ485" s="18"/>
      <c r="DA485" s="18"/>
      <c r="DB485" s="18"/>
      <c r="DC485" s="18"/>
      <c r="DD485" s="18"/>
      <c r="DE485" s="18"/>
      <c r="DF485" s="18"/>
      <c r="DG485" s="18"/>
      <c r="DH485" s="18"/>
      <c r="DI485" s="18"/>
      <c r="DJ485" s="18"/>
      <c r="DK485" s="18"/>
      <c r="DL485" s="18"/>
      <c r="DM485" s="18"/>
      <c r="DN485" s="18"/>
      <c r="DO485" s="18"/>
      <c r="DP485" s="18"/>
      <c r="DQ485" s="18"/>
      <c r="DR485" s="18"/>
      <c r="DS485" s="18"/>
      <c r="DT485" s="18"/>
      <c r="DU485" s="18"/>
      <c r="DV485" s="18"/>
      <c r="DW485" s="18"/>
      <c r="DX485" s="18"/>
      <c r="DY485" s="18"/>
      <c r="DZ485" s="18"/>
      <c r="EA485" s="18"/>
      <c r="EB485" s="18"/>
      <c r="EC485" s="18"/>
      <c r="ED485" s="18"/>
      <c r="EE485" s="18"/>
      <c r="EF485" s="18"/>
      <c r="EG485" s="18"/>
      <c r="EH485" s="18"/>
      <c r="EI485" s="18"/>
      <c r="EJ485" s="18"/>
      <c r="EK485" s="18"/>
      <c r="EL485" s="18"/>
      <c r="EM485" s="18"/>
      <c r="EN485" s="18"/>
      <c r="EO485" s="18"/>
      <c r="EP485" s="18"/>
      <c r="EQ485" s="18"/>
      <c r="ER485" s="18"/>
      <c r="ES485" s="18"/>
      <c r="ET485" s="18"/>
      <c r="EU485" s="18"/>
      <c r="EV485" s="18"/>
      <c r="EW485" s="18"/>
      <c r="EX485" s="18"/>
      <c r="EY485" s="18"/>
      <c r="EZ485" s="18"/>
      <c r="FA485" s="18"/>
      <c r="FB485" s="18"/>
      <c r="FC485" s="18"/>
      <c r="FD485" s="18"/>
      <c r="FE485" s="18"/>
      <c r="FF485" s="18"/>
      <c r="FG485" s="18"/>
      <c r="FH485" s="18"/>
      <c r="FI485" s="18"/>
      <c r="FJ485" s="18"/>
      <c r="FK485" s="18"/>
      <c r="FL485" s="18"/>
      <c r="FM485" s="18"/>
      <c r="FN485" s="18"/>
      <c r="FO485" s="18"/>
      <c r="FP485" s="18"/>
      <c r="FQ485" s="18"/>
      <c r="FR485" s="18"/>
      <c r="FS485" s="18"/>
      <c r="FT485" s="18"/>
      <c r="FU485" s="18"/>
      <c r="FV485" s="18"/>
      <c r="FW485" s="18"/>
      <c r="FX485" s="18"/>
      <c r="FY485" s="18"/>
      <c r="FZ485" s="18"/>
      <c r="GA485" s="18"/>
      <c r="GB485" s="18"/>
      <c r="GC485" s="18"/>
      <c r="GD485" s="18"/>
      <c r="GE485" s="18"/>
      <c r="GF485" s="18"/>
      <c r="GG485" s="18"/>
      <c r="GH485" s="18"/>
      <c r="GI485" s="18"/>
      <c r="GJ485" s="18"/>
      <c r="GK485" s="18"/>
      <c r="GL485" s="18"/>
      <c r="GM485" s="18"/>
      <c r="GN485" s="18"/>
      <c r="GO485" s="18"/>
      <c r="GP485" s="18"/>
      <c r="GQ485" s="18"/>
      <c r="GR485" s="18"/>
      <c r="GS485" s="18"/>
      <c r="GT485" s="18"/>
      <c r="GU485" s="18"/>
      <c r="GV485" s="18"/>
      <c r="GW485" s="18"/>
      <c r="GX485" s="18"/>
      <c r="GY485" s="18"/>
      <c r="GZ485" s="18"/>
      <c r="HA485" s="18"/>
      <c r="HB485" s="18"/>
      <c r="HC485" s="18"/>
      <c r="HD485" s="18"/>
      <c r="HE485" s="18"/>
      <c r="HF485" s="18"/>
      <c r="HG485" s="18"/>
      <c r="HH485" s="18"/>
      <c r="HI485" s="18"/>
      <c r="HJ485" s="18"/>
      <c r="HK485" s="18"/>
      <c r="HL485" s="18"/>
      <c r="HM485" s="18"/>
      <c r="HN485" s="18"/>
      <c r="HO485" s="18"/>
      <c r="HP485" s="18"/>
      <c r="HQ485" s="18"/>
      <c r="HR485" s="18"/>
      <c r="HS485" s="18"/>
      <c r="HT485" s="18"/>
      <c r="HU485" s="18"/>
      <c r="HV485" s="18"/>
      <c r="HW485" s="18"/>
      <c r="HX485" s="18"/>
      <c r="HY485" s="18"/>
      <c r="HZ485" s="18"/>
      <c r="IA485" s="18"/>
      <c r="IB485" s="18"/>
      <c r="IC485" s="18"/>
      <c r="ID485" s="18"/>
      <c r="IE485" s="18"/>
      <c r="IF485" s="18"/>
      <c r="IG485" s="18"/>
      <c r="IH485" s="18"/>
      <c r="II485" s="18"/>
      <c r="IJ485" s="18"/>
      <c r="IK485" s="18"/>
      <c r="IL485" s="18"/>
      <c r="IM485" s="18"/>
      <c r="IN485" s="18"/>
      <c r="IO485" s="18"/>
      <c r="IP485" s="18"/>
      <c r="IQ485" s="18"/>
      <c r="IR485" s="18"/>
      <c r="IS485" s="18"/>
      <c r="IT485" s="18"/>
    </row>
    <row r="486" spans="1:254" s="19" customFormat="1" ht="18" customHeight="1">
      <c r="A486" s="6" t="s">
        <v>823</v>
      </c>
      <c r="B486" s="6" t="s">
        <v>1057</v>
      </c>
      <c r="C486" s="4" t="s">
        <v>18</v>
      </c>
      <c r="D486" s="10">
        <v>1995</v>
      </c>
      <c r="E486" s="22" t="s">
        <v>77</v>
      </c>
      <c r="F486" s="14">
        <v>41537</v>
      </c>
      <c r="G486" s="21" t="b">
        <f t="shared" si="107"/>
        <v>0</v>
      </c>
      <c r="H486" s="14"/>
      <c r="I486" s="4"/>
      <c r="J486" s="5" t="s">
        <v>283</v>
      </c>
      <c r="K486" s="21" t="b">
        <f t="shared" si="108"/>
        <v>0</v>
      </c>
      <c r="L486" s="14" t="s">
        <v>283</v>
      </c>
      <c r="M486" s="21" t="b">
        <f t="shared" si="113"/>
        <v>0</v>
      </c>
      <c r="N486" s="14" t="s">
        <v>283</v>
      </c>
      <c r="O486" s="21" t="b">
        <f t="shared" si="114"/>
        <v>0</v>
      </c>
      <c r="P486" s="5">
        <v>15257</v>
      </c>
      <c r="Q486" s="21" t="b">
        <f t="shared" si="115"/>
        <v>0</v>
      </c>
      <c r="R486" s="5" t="s">
        <v>283</v>
      </c>
      <c r="S486" s="21" t="b">
        <f t="shared" si="116"/>
        <v>0</v>
      </c>
      <c r="T486" s="45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</row>
    <row r="487" spans="1:254" s="19" customFormat="1" ht="18" customHeight="1">
      <c r="A487" s="6" t="s">
        <v>1027</v>
      </c>
      <c r="B487" s="6" t="s">
        <v>1028</v>
      </c>
      <c r="C487" s="4" t="s">
        <v>18</v>
      </c>
      <c r="D487" s="10">
        <v>2002</v>
      </c>
      <c r="E487" s="4" t="s">
        <v>277</v>
      </c>
      <c r="F487" s="14" t="s">
        <v>283</v>
      </c>
      <c r="G487" s="21" t="b">
        <f t="shared" si="107"/>
        <v>0</v>
      </c>
      <c r="H487" s="14"/>
      <c r="I487" s="4"/>
      <c r="J487" s="5">
        <v>5821</v>
      </c>
      <c r="K487" s="21" t="b">
        <f t="shared" si="108"/>
        <v>0</v>
      </c>
      <c r="L487" s="14" t="s">
        <v>283</v>
      </c>
      <c r="M487" s="21" t="b">
        <f t="shared" si="113"/>
        <v>0</v>
      </c>
      <c r="N487" s="14" t="s">
        <v>283</v>
      </c>
      <c r="O487" s="21" t="b">
        <f t="shared" si="114"/>
        <v>0</v>
      </c>
      <c r="P487" s="5">
        <v>11564</v>
      </c>
      <c r="Q487" s="21" t="b">
        <f t="shared" si="115"/>
        <v>0</v>
      </c>
      <c r="R487" s="5" t="s">
        <v>283</v>
      </c>
      <c r="S487" s="21" t="b">
        <f t="shared" si="116"/>
        <v>0</v>
      </c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:254" s="19" customFormat="1" ht="18" customHeight="1">
      <c r="A488" s="6" t="s">
        <v>1072</v>
      </c>
      <c r="B488" s="6" t="s">
        <v>90</v>
      </c>
      <c r="C488" s="4" t="s">
        <v>18</v>
      </c>
      <c r="D488" s="10">
        <v>2000</v>
      </c>
      <c r="E488" s="4" t="s">
        <v>75</v>
      </c>
      <c r="F488" s="14"/>
      <c r="G488" s="21" t="b">
        <f t="shared" si="107"/>
        <v>0</v>
      </c>
      <c r="H488" s="14"/>
      <c r="I488" s="4"/>
      <c r="J488" s="5"/>
      <c r="K488" s="21" t="b">
        <f t="shared" si="108"/>
        <v>0</v>
      </c>
      <c r="L488" s="14"/>
      <c r="M488" s="21" t="b">
        <f t="shared" si="113"/>
        <v>0</v>
      </c>
      <c r="N488" s="14"/>
      <c r="O488" s="21" t="b">
        <f t="shared" si="114"/>
        <v>0</v>
      </c>
      <c r="P488" s="5"/>
      <c r="Q488" s="21" t="b">
        <f t="shared" si="115"/>
        <v>0</v>
      </c>
      <c r="R488" s="5"/>
      <c r="S488" s="21" t="b">
        <f t="shared" si="116"/>
        <v>0</v>
      </c>
    </row>
    <row r="489" spans="1:254" s="19" customFormat="1" ht="18" customHeight="1">
      <c r="A489" s="6" t="s">
        <v>1098</v>
      </c>
      <c r="B489" s="6" t="s">
        <v>1099</v>
      </c>
      <c r="C489" s="4" t="s">
        <v>18</v>
      </c>
      <c r="D489" s="10">
        <v>1990</v>
      </c>
      <c r="E489" s="4" t="s">
        <v>78</v>
      </c>
      <c r="F489" s="14" t="s">
        <v>283</v>
      </c>
      <c r="G489" s="21" t="b">
        <f t="shared" si="107"/>
        <v>0</v>
      </c>
      <c r="H489" s="14"/>
      <c r="I489" s="4"/>
      <c r="J489" s="5">
        <v>13806</v>
      </c>
      <c r="K489" s="21" t="b">
        <f t="shared" si="108"/>
        <v>0</v>
      </c>
      <c r="L489" s="14" t="s">
        <v>283</v>
      </c>
      <c r="M489" s="21" t="b">
        <f t="shared" si="113"/>
        <v>0</v>
      </c>
      <c r="N489" s="14" t="s">
        <v>283</v>
      </c>
      <c r="O489" s="21" t="b">
        <f t="shared" si="114"/>
        <v>0</v>
      </c>
      <c r="P489" s="5" t="s">
        <v>283</v>
      </c>
      <c r="Q489" s="21" t="b">
        <f t="shared" si="115"/>
        <v>0</v>
      </c>
      <c r="R489" s="5" t="s">
        <v>283</v>
      </c>
      <c r="S489" s="21" t="b">
        <f t="shared" si="116"/>
        <v>0</v>
      </c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</row>
    <row r="490" spans="1:254" s="19" customFormat="1" ht="18" customHeight="1">
      <c r="A490" s="6" t="s">
        <v>1100</v>
      </c>
      <c r="B490" s="6" t="s">
        <v>1101</v>
      </c>
      <c r="C490" s="4" t="s">
        <v>18</v>
      </c>
      <c r="D490" s="10">
        <v>1993</v>
      </c>
      <c r="E490" s="4" t="s">
        <v>78</v>
      </c>
      <c r="F490" s="14"/>
      <c r="G490" s="21" t="b">
        <f t="shared" si="107"/>
        <v>0</v>
      </c>
      <c r="H490" s="14"/>
      <c r="I490" s="4"/>
      <c r="J490" s="5"/>
      <c r="K490" s="21" t="b">
        <f t="shared" si="108"/>
        <v>0</v>
      </c>
      <c r="L490" s="14"/>
      <c r="M490" s="21" t="b">
        <f t="shared" si="113"/>
        <v>0</v>
      </c>
      <c r="N490" s="14"/>
      <c r="O490" s="21" t="b">
        <f t="shared" si="114"/>
        <v>0</v>
      </c>
      <c r="P490" s="5"/>
      <c r="Q490" s="21" t="b">
        <f t="shared" si="115"/>
        <v>0</v>
      </c>
      <c r="R490" s="5"/>
      <c r="S490" s="21" t="b">
        <f t="shared" si="116"/>
        <v>0</v>
      </c>
      <c r="T490" s="1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8"/>
      <c r="BB490" s="18"/>
      <c r="BC490" s="18"/>
      <c r="BD490" s="18"/>
      <c r="BE490" s="18"/>
      <c r="BF490" s="18"/>
      <c r="BG490" s="18"/>
      <c r="BH490" s="18"/>
      <c r="BI490" s="18"/>
      <c r="BJ490" s="18"/>
      <c r="BK490" s="18"/>
      <c r="BL490" s="18"/>
      <c r="BM490" s="18"/>
      <c r="BN490" s="18"/>
      <c r="BO490" s="18"/>
      <c r="BP490" s="18"/>
      <c r="BQ490" s="18"/>
      <c r="BR490" s="18"/>
      <c r="BS490" s="18"/>
      <c r="BT490" s="18"/>
    </row>
    <row r="491" spans="1:254" s="19" customFormat="1" ht="18" customHeight="1">
      <c r="A491" s="6" t="s">
        <v>1097</v>
      </c>
      <c r="B491" s="6" t="s">
        <v>468</v>
      </c>
      <c r="C491" s="4" t="s">
        <v>18</v>
      </c>
      <c r="D491" s="10">
        <v>1992</v>
      </c>
      <c r="E491" s="4" t="s">
        <v>78</v>
      </c>
      <c r="F491" s="14" t="s">
        <v>283</v>
      </c>
      <c r="G491" s="21" t="b">
        <f t="shared" si="107"/>
        <v>0</v>
      </c>
      <c r="H491" s="14"/>
      <c r="I491" s="4"/>
      <c r="J491" s="5">
        <v>11324</v>
      </c>
      <c r="K491" s="21" t="b">
        <f t="shared" si="108"/>
        <v>0</v>
      </c>
      <c r="L491" s="14" t="s">
        <v>283</v>
      </c>
      <c r="M491" s="21" t="b">
        <f t="shared" si="113"/>
        <v>0</v>
      </c>
      <c r="N491" s="14" t="s">
        <v>283</v>
      </c>
      <c r="O491" s="21" t="b">
        <f t="shared" si="114"/>
        <v>0</v>
      </c>
      <c r="P491" s="5" t="s">
        <v>283</v>
      </c>
      <c r="Q491" s="21" t="b">
        <f t="shared" si="115"/>
        <v>0</v>
      </c>
      <c r="R491" s="5" t="s">
        <v>283</v>
      </c>
      <c r="S491" s="21" t="b">
        <f t="shared" si="116"/>
        <v>0</v>
      </c>
      <c r="T491" s="1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  <c r="AP491" s="30"/>
      <c r="AQ491" s="30"/>
      <c r="AR491" s="30"/>
      <c r="AS491" s="30"/>
      <c r="AT491" s="30"/>
      <c r="AU491" s="30"/>
      <c r="AV491" s="30"/>
      <c r="AW491" s="30"/>
      <c r="AX491" s="30"/>
      <c r="AY491" s="30"/>
      <c r="AZ491" s="30"/>
      <c r="BA491" s="30"/>
      <c r="BB491" s="30"/>
      <c r="BC491" s="30"/>
      <c r="BD491" s="30"/>
      <c r="BE491" s="30"/>
      <c r="BF491" s="30"/>
      <c r="BG491" s="30"/>
      <c r="BH491" s="30"/>
      <c r="BI491" s="30"/>
      <c r="BJ491" s="30"/>
      <c r="BK491" s="30"/>
      <c r="BL491" s="30"/>
      <c r="BM491" s="30"/>
      <c r="BN491" s="30"/>
      <c r="BO491" s="30"/>
      <c r="BP491" s="30"/>
      <c r="BQ491" s="30"/>
      <c r="BR491" s="30"/>
      <c r="BS491" s="30"/>
      <c r="BT491" s="30"/>
    </row>
    <row r="492" spans="1:254" s="19" customFormat="1" ht="18" customHeight="1">
      <c r="A492" s="6" t="s">
        <v>1141</v>
      </c>
      <c r="B492" s="6" t="s">
        <v>696</v>
      </c>
      <c r="C492" s="4" t="s">
        <v>18</v>
      </c>
      <c r="D492" s="10">
        <v>1998</v>
      </c>
      <c r="E492" s="4" t="s">
        <v>76</v>
      </c>
      <c r="F492" s="14">
        <v>25397</v>
      </c>
      <c r="G492" s="21" t="b">
        <f t="shared" si="107"/>
        <v>0</v>
      </c>
      <c r="H492" s="14"/>
      <c r="I492" s="4"/>
      <c r="J492" s="5">
        <v>4528</v>
      </c>
      <c r="K492" s="21" t="str">
        <f t="shared" si="108"/>
        <v>Q</v>
      </c>
      <c r="L492" s="14">
        <v>14343</v>
      </c>
      <c r="M492" s="21" t="str">
        <f t="shared" si="113"/>
        <v>Q</v>
      </c>
      <c r="N492" s="14">
        <v>11979</v>
      </c>
      <c r="O492" s="21" t="str">
        <f t="shared" si="114"/>
        <v>Q</v>
      </c>
      <c r="P492" s="5">
        <v>11485</v>
      </c>
      <c r="Q492" s="21" t="str">
        <f t="shared" si="115"/>
        <v>Q</v>
      </c>
      <c r="R492" s="5">
        <v>30919</v>
      </c>
      <c r="S492" s="21" t="str">
        <f t="shared" si="116"/>
        <v>Q</v>
      </c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254" s="19" customFormat="1" ht="18" customHeight="1">
      <c r="A493" s="6" t="s">
        <v>1141</v>
      </c>
      <c r="B493" s="6" t="s">
        <v>1009</v>
      </c>
      <c r="C493" s="4" t="s">
        <v>18</v>
      </c>
      <c r="D493" s="10">
        <v>1996</v>
      </c>
      <c r="E493" s="22" t="s">
        <v>77</v>
      </c>
      <c r="F493" s="14"/>
      <c r="G493" s="21" t="b">
        <f t="shared" si="107"/>
        <v>0</v>
      </c>
      <c r="H493" s="14"/>
      <c r="I493" s="4"/>
      <c r="J493" s="5">
        <v>5349</v>
      </c>
      <c r="K493" s="21" t="b">
        <f t="shared" si="108"/>
        <v>0</v>
      </c>
      <c r="L493" s="14"/>
      <c r="M493" s="21" t="b">
        <f t="shared" si="113"/>
        <v>0</v>
      </c>
      <c r="N493" s="14">
        <v>12923</v>
      </c>
      <c r="O493" s="21" t="b">
        <f t="shared" si="114"/>
        <v>0</v>
      </c>
      <c r="P493" s="5">
        <v>12154</v>
      </c>
      <c r="Q493" s="21" t="b">
        <f t="shared" si="115"/>
        <v>0</v>
      </c>
      <c r="R493" s="5"/>
      <c r="S493" s="21" t="b">
        <f t="shared" si="116"/>
        <v>0</v>
      </c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</row>
    <row r="494" spans="1:254" s="19" customFormat="1" ht="18" customHeight="1">
      <c r="A494" s="6" t="s">
        <v>1073</v>
      </c>
      <c r="B494" s="6" t="s">
        <v>98</v>
      </c>
      <c r="C494" s="4" t="s">
        <v>18</v>
      </c>
      <c r="D494" s="10">
        <v>2000</v>
      </c>
      <c r="E494" s="4" t="s">
        <v>75</v>
      </c>
      <c r="F494" s="14"/>
      <c r="G494" s="21" t="b">
        <f t="shared" si="107"/>
        <v>0</v>
      </c>
      <c r="H494" s="14"/>
      <c r="I494" s="4"/>
      <c r="J494" s="5"/>
      <c r="K494" s="21" t="b">
        <f t="shared" si="108"/>
        <v>0</v>
      </c>
      <c r="L494" s="14"/>
      <c r="M494" s="21" t="b">
        <f t="shared" si="113"/>
        <v>0</v>
      </c>
      <c r="N494" s="14"/>
      <c r="O494" s="21" t="b">
        <f t="shared" si="114"/>
        <v>0</v>
      </c>
      <c r="P494" s="5"/>
      <c r="Q494" s="21" t="b">
        <f t="shared" si="115"/>
        <v>0</v>
      </c>
      <c r="R494" s="5"/>
      <c r="S494" s="21" t="b">
        <f t="shared" si="116"/>
        <v>0</v>
      </c>
    </row>
    <row r="495" spans="1:254" s="19" customFormat="1" ht="18" customHeight="1">
      <c r="A495" s="26" t="s">
        <v>698</v>
      </c>
      <c r="B495" s="26" t="s">
        <v>208</v>
      </c>
      <c r="C495" s="4" t="s">
        <v>18</v>
      </c>
      <c r="D495" s="40">
        <v>1995</v>
      </c>
      <c r="E495" s="22" t="s">
        <v>77</v>
      </c>
      <c r="F495" s="14">
        <v>31140</v>
      </c>
      <c r="G495" s="21" t="b">
        <f t="shared" si="107"/>
        <v>0</v>
      </c>
      <c r="H495" s="14"/>
      <c r="I495" s="21"/>
      <c r="J495" s="5"/>
      <c r="K495" s="21" t="b">
        <f t="shared" si="108"/>
        <v>0</v>
      </c>
      <c r="L495" s="5">
        <v>20699</v>
      </c>
      <c r="M495" s="21" t="b">
        <f t="shared" si="113"/>
        <v>0</v>
      </c>
      <c r="N495" s="14">
        <v>13144</v>
      </c>
      <c r="O495" s="21" t="b">
        <f t="shared" si="114"/>
        <v>0</v>
      </c>
      <c r="P495" s="5">
        <v>12984</v>
      </c>
      <c r="Q495" s="21" t="b">
        <f t="shared" si="115"/>
        <v>0</v>
      </c>
      <c r="R495" s="14"/>
      <c r="S495" s="21" t="b">
        <f t="shared" si="116"/>
        <v>0</v>
      </c>
      <c r="T495" s="45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</row>
    <row r="496" spans="1:254" s="19" customFormat="1" ht="18" customHeight="1">
      <c r="A496" s="6" t="s">
        <v>1058</v>
      </c>
      <c r="B496" s="6" t="s">
        <v>302</v>
      </c>
      <c r="C496" s="4" t="s">
        <v>18</v>
      </c>
      <c r="D496" s="10">
        <v>1995</v>
      </c>
      <c r="E496" s="22" t="s">
        <v>77</v>
      </c>
      <c r="F496" s="14">
        <v>32895</v>
      </c>
      <c r="G496" s="21" t="b">
        <f t="shared" si="107"/>
        <v>0</v>
      </c>
      <c r="H496" s="14"/>
      <c r="I496" s="4"/>
      <c r="J496" s="5" t="s">
        <v>283</v>
      </c>
      <c r="K496" s="21" t="b">
        <f t="shared" si="108"/>
        <v>0</v>
      </c>
      <c r="L496" s="14" t="s">
        <v>283</v>
      </c>
      <c r="M496" s="21" t="b">
        <f t="shared" si="113"/>
        <v>0</v>
      </c>
      <c r="N496" s="14" t="s">
        <v>283</v>
      </c>
      <c r="O496" s="21" t="b">
        <f t="shared" si="114"/>
        <v>0</v>
      </c>
      <c r="P496" s="5" t="s">
        <v>283</v>
      </c>
      <c r="Q496" s="21" t="b">
        <f t="shared" si="115"/>
        <v>0</v>
      </c>
      <c r="R496" s="5" t="s">
        <v>283</v>
      </c>
      <c r="S496" s="21" t="b">
        <f t="shared" si="116"/>
        <v>0</v>
      </c>
    </row>
    <row r="497" spans="1:254" s="19" customFormat="1" ht="18" customHeight="1">
      <c r="A497" s="6" t="s">
        <v>1056</v>
      </c>
      <c r="B497" s="6" t="s">
        <v>688</v>
      </c>
      <c r="C497" s="4" t="s">
        <v>18</v>
      </c>
      <c r="D497" s="10">
        <v>1996</v>
      </c>
      <c r="E497" s="22" t="s">
        <v>77</v>
      </c>
      <c r="F497" s="14">
        <v>32040</v>
      </c>
      <c r="G497" s="21" t="b">
        <f t="shared" si="107"/>
        <v>0</v>
      </c>
      <c r="H497" s="14"/>
      <c r="I497" s="4"/>
      <c r="J497" s="5">
        <v>5826</v>
      </c>
      <c r="K497" s="21" t="b">
        <f t="shared" si="108"/>
        <v>0</v>
      </c>
      <c r="L497" s="14" t="s">
        <v>283</v>
      </c>
      <c r="M497" s="21" t="b">
        <f t="shared" si="113"/>
        <v>0</v>
      </c>
      <c r="N497" s="14">
        <v>14480</v>
      </c>
      <c r="O497" s="21" t="b">
        <f t="shared" si="114"/>
        <v>0</v>
      </c>
      <c r="P497" s="5" t="s">
        <v>283</v>
      </c>
      <c r="Q497" s="21" t="b">
        <f t="shared" si="115"/>
        <v>0</v>
      </c>
      <c r="R497" s="5" t="s">
        <v>283</v>
      </c>
      <c r="S497" s="21" t="b">
        <f t="shared" si="116"/>
        <v>0</v>
      </c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</row>
    <row r="498" spans="1:254" s="19" customFormat="1" ht="18" customHeight="1">
      <c r="A498" s="6" t="s">
        <v>1062</v>
      </c>
      <c r="B498" s="6" t="s">
        <v>106</v>
      </c>
      <c r="C498" s="4" t="s">
        <v>18</v>
      </c>
      <c r="D498" s="10">
        <v>1996</v>
      </c>
      <c r="E498" s="22" t="s">
        <v>77</v>
      </c>
      <c r="F498" s="14" t="s">
        <v>283</v>
      </c>
      <c r="G498" s="21" t="b">
        <f t="shared" ref="G498:G561" si="117">IF(AND(E498="Sénior",F498&lt;=24096,F498&gt;1),"Q",IF(AND(E498="Junior",F498&lt;=24800,F498&gt;1),"Q",IF(AND(E498="Cadette",F498&lt;=25357,F498&gt;1),"Q",IF(AND(E498="Minime",F498&lt;=30830,F498&gt;1),"Q"))))</f>
        <v>0</v>
      </c>
      <c r="H498" s="14"/>
      <c r="I498" s="4"/>
      <c r="J498" s="5">
        <v>5697</v>
      </c>
      <c r="K498" s="21" t="b">
        <f t="shared" ref="K498:K561" si="118">IF(AND(E498="Sénior",J498&lt;=4639,J498&gt;1),"Q",IF(AND(E498="Junior",J498&lt;=4900,J498&gt;1),"Q",IF(AND(E498="Cadette",J498&lt;=5142,J498&gt;1),"Q",IF(AND(E498="Minime",J498&lt;=5447,J498&gt;1),"Q"))))</f>
        <v>0</v>
      </c>
      <c r="L498" s="14" t="s">
        <v>283</v>
      </c>
      <c r="M498" s="21" t="b">
        <f t="shared" ref="M498:M529" si="119">IF(AND(E498="Sénior",L498&lt;=13803,L498&gt;1),"Q",IF(AND(E498="Junior",L498&lt;=14300,L498&gt;1),"Q",IF(AND(E498="Cadette",L498&lt;=15017,L498&gt;1),"Q",IF(AND(E498="Minime",L498&lt;=20000,L498&gt;1),"Q"))))</f>
        <v>0</v>
      </c>
      <c r="N498" s="14">
        <v>14965</v>
      </c>
      <c r="O498" s="21" t="b">
        <f t="shared" ref="O498:O529" si="120">IF(AND(E498="Sénior",N498&lt;=11803,N498&gt;1),"Q",IF(AND(E498="Junior",N498&lt;=12200,N498&gt;1),"Q",IF(AND(E498="Cadette",N498&lt;=13104,N498&gt;1),"Q",IF(AND(E498="Minime",N498&lt;=13857,N498&gt;1),"Q"))))</f>
        <v>0</v>
      </c>
      <c r="P498" s="5" t="s">
        <v>283</v>
      </c>
      <c r="Q498" s="21" t="b">
        <f t="shared" ref="Q498:Q529" si="121">IF(AND(E498="Sénior",P498&lt;=11583,P498&gt;1),"Q",IF(AND(E498="Junior",P498&lt;=11900,P498&gt;1),"Q",IF(AND(E498="Cadette",P498&lt;=12408,P498&gt;1),"Q",IF(AND(E498="Minime",P498&lt;=13052,P498&gt;1),"Q"))))</f>
        <v>0</v>
      </c>
      <c r="R498" s="5" t="s">
        <v>283</v>
      </c>
      <c r="S498" s="21" t="b">
        <f t="shared" ref="S498:S529" si="122">IF(AND(E498="Sénior",R498&lt;=30790,R498&gt;1),"Q",IF(AND(E498="Junior",R498&lt;=31500,R498&gt;1),"Q",IF(AND(E498="Cadette",R498&lt;=32198,R498&gt;1),"Q",IF(AND(E498="Minime",R498&lt;=34276,R498&gt;1),"Q"))))</f>
        <v>0</v>
      </c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</row>
    <row r="499" spans="1:254" s="19" customFormat="1" ht="18" customHeight="1">
      <c r="A499" s="6" t="s">
        <v>1021</v>
      </c>
      <c r="B499" s="6" t="s">
        <v>106</v>
      </c>
      <c r="C499" s="4" t="s">
        <v>18</v>
      </c>
      <c r="D499" s="10">
        <v>1999</v>
      </c>
      <c r="E499" s="4" t="s">
        <v>75</v>
      </c>
      <c r="F499" s="14">
        <v>30345</v>
      </c>
      <c r="G499" s="21" t="str">
        <f t="shared" si="117"/>
        <v>Q</v>
      </c>
      <c r="H499" s="14"/>
      <c r="I499" s="4"/>
      <c r="J499" s="5"/>
      <c r="K499" s="21" t="b">
        <f t="shared" si="118"/>
        <v>0</v>
      </c>
      <c r="L499" s="14"/>
      <c r="M499" s="21" t="b">
        <f t="shared" si="119"/>
        <v>0</v>
      </c>
      <c r="N499" s="14">
        <v>13529</v>
      </c>
      <c r="O499" s="21" t="str">
        <f t="shared" si="120"/>
        <v>Q</v>
      </c>
      <c r="P499" s="5">
        <v>12819</v>
      </c>
      <c r="Q499" s="21" t="str">
        <f t="shared" si="121"/>
        <v>Q</v>
      </c>
      <c r="R499" s="5"/>
      <c r="S499" s="21" t="b">
        <f t="shared" si="122"/>
        <v>0</v>
      </c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254" s="19" customFormat="1" ht="18" customHeight="1">
      <c r="A500" s="6" t="s">
        <v>1047</v>
      </c>
      <c r="B500" s="6" t="s">
        <v>574</v>
      </c>
      <c r="C500" s="4" t="s">
        <v>18</v>
      </c>
      <c r="D500" s="10">
        <v>1995</v>
      </c>
      <c r="E500" s="22" t="s">
        <v>77</v>
      </c>
      <c r="F500" s="14" t="s">
        <v>283</v>
      </c>
      <c r="G500" s="21" t="b">
        <f t="shared" si="117"/>
        <v>0</v>
      </c>
      <c r="H500" s="14"/>
      <c r="I500" s="4"/>
      <c r="J500" s="5">
        <v>5319</v>
      </c>
      <c r="K500" s="21" t="b">
        <f t="shared" si="118"/>
        <v>0</v>
      </c>
      <c r="L500" s="14" t="s">
        <v>283</v>
      </c>
      <c r="M500" s="21" t="b">
        <f t="shared" si="119"/>
        <v>0</v>
      </c>
      <c r="N500" s="14">
        <v>13275</v>
      </c>
      <c r="O500" s="21" t="b">
        <f t="shared" si="120"/>
        <v>0</v>
      </c>
      <c r="P500" s="5" t="s">
        <v>283</v>
      </c>
      <c r="Q500" s="21" t="b">
        <f t="shared" si="121"/>
        <v>0</v>
      </c>
      <c r="R500" s="5" t="s">
        <v>283</v>
      </c>
      <c r="S500" s="21" t="b">
        <f t="shared" si="122"/>
        <v>0</v>
      </c>
      <c r="T500" s="1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8"/>
      <c r="BB500" s="18"/>
      <c r="BC500" s="18"/>
      <c r="BD500" s="18"/>
      <c r="BE500" s="18"/>
      <c r="BF500" s="18"/>
      <c r="BG500" s="18"/>
      <c r="BH500" s="18"/>
      <c r="BI500" s="18"/>
      <c r="BJ500" s="18"/>
      <c r="BK500" s="18"/>
      <c r="BL500" s="18"/>
      <c r="BM500" s="18"/>
      <c r="BN500" s="18"/>
      <c r="BO500" s="18"/>
      <c r="BP500" s="18"/>
      <c r="BQ500" s="18"/>
      <c r="BR500" s="18"/>
      <c r="BS500" s="18"/>
      <c r="BT500" s="18"/>
    </row>
    <row r="501" spans="1:254" s="55" customFormat="1" ht="18" customHeight="1">
      <c r="A501" s="6" t="s">
        <v>1054</v>
      </c>
      <c r="B501" s="6" t="s">
        <v>505</v>
      </c>
      <c r="C501" s="4" t="s">
        <v>18</v>
      </c>
      <c r="D501" s="10">
        <v>1995</v>
      </c>
      <c r="E501" s="22" t="s">
        <v>77</v>
      </c>
      <c r="F501" s="14" t="s">
        <v>283</v>
      </c>
      <c r="G501" s="21" t="b">
        <f t="shared" si="117"/>
        <v>0</v>
      </c>
      <c r="H501" s="14"/>
      <c r="I501" s="4"/>
      <c r="J501" s="5">
        <v>5565</v>
      </c>
      <c r="K501" s="21" t="b">
        <f t="shared" si="118"/>
        <v>0</v>
      </c>
      <c r="L501" s="14" t="s">
        <v>283</v>
      </c>
      <c r="M501" s="21" t="b">
        <f t="shared" si="119"/>
        <v>0</v>
      </c>
      <c r="N501" s="14">
        <v>13386</v>
      </c>
      <c r="O501" s="21" t="b">
        <f t="shared" si="120"/>
        <v>0</v>
      </c>
      <c r="P501" s="5" t="s">
        <v>283</v>
      </c>
      <c r="Q501" s="21" t="b">
        <f t="shared" si="121"/>
        <v>0</v>
      </c>
      <c r="R501" s="5" t="s">
        <v>283</v>
      </c>
      <c r="S501" s="21" t="b">
        <f t="shared" si="122"/>
        <v>0</v>
      </c>
      <c r="T501" s="47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32"/>
      <c r="AM501" s="32"/>
      <c r="AN501" s="32"/>
      <c r="AO501" s="32"/>
      <c r="AP501" s="32"/>
      <c r="AQ501" s="32"/>
      <c r="AR501" s="32"/>
      <c r="AS501" s="32"/>
      <c r="AT501" s="32"/>
      <c r="AU501" s="32"/>
      <c r="AV501" s="32"/>
      <c r="AW501" s="32"/>
      <c r="AX501" s="32"/>
      <c r="AY501" s="32"/>
      <c r="AZ501" s="32"/>
      <c r="BA501" s="32"/>
      <c r="BB501" s="32"/>
      <c r="BC501" s="32"/>
      <c r="BD501" s="32"/>
      <c r="BE501" s="32"/>
      <c r="BF501" s="32"/>
      <c r="BG501" s="32"/>
      <c r="BH501" s="32"/>
      <c r="BI501" s="32"/>
      <c r="BJ501" s="32"/>
      <c r="BK501" s="32"/>
      <c r="BL501" s="32"/>
      <c r="BM501" s="32"/>
      <c r="BN501" s="32"/>
      <c r="BO501" s="32"/>
      <c r="BP501" s="32"/>
      <c r="BQ501" s="32"/>
      <c r="BR501" s="32"/>
      <c r="BS501" s="32"/>
      <c r="BT501" s="32"/>
      <c r="BU501" s="19"/>
      <c r="BV501" s="19"/>
      <c r="BW501" s="19"/>
      <c r="BX501" s="19"/>
      <c r="BY501" s="19"/>
      <c r="BZ501" s="19"/>
      <c r="CA501" s="19"/>
      <c r="CB501" s="19"/>
      <c r="CC501" s="19"/>
      <c r="CD501" s="19"/>
      <c r="CE501" s="19"/>
      <c r="CF501" s="19"/>
      <c r="CG501" s="19"/>
      <c r="CH501" s="19"/>
      <c r="CI501" s="19"/>
      <c r="CJ501" s="19"/>
      <c r="CK501" s="19"/>
      <c r="CL501" s="19"/>
      <c r="CM501" s="19"/>
      <c r="CN501" s="19"/>
      <c r="CO501" s="19"/>
      <c r="CP501" s="19"/>
      <c r="CQ501" s="19"/>
      <c r="CR501" s="19"/>
      <c r="CS501" s="19"/>
      <c r="CT501" s="19"/>
      <c r="CU501" s="19"/>
      <c r="CV501" s="19"/>
      <c r="CW501" s="19"/>
      <c r="CX501" s="19"/>
      <c r="CY501" s="19"/>
      <c r="CZ501" s="19"/>
      <c r="DA501" s="19"/>
      <c r="DB501" s="19"/>
      <c r="DC501" s="19"/>
      <c r="DD501" s="19"/>
      <c r="DE501" s="19"/>
      <c r="DF501" s="19"/>
      <c r="DG501" s="19"/>
      <c r="DH501" s="19"/>
      <c r="DI501" s="19"/>
      <c r="DJ501" s="19"/>
      <c r="DK501" s="19"/>
      <c r="DL501" s="19"/>
      <c r="DM501" s="19"/>
      <c r="DN501" s="19"/>
      <c r="DO501" s="19"/>
      <c r="DP501" s="19"/>
      <c r="DQ501" s="19"/>
      <c r="DR501" s="19"/>
      <c r="DS501" s="19"/>
      <c r="DT501" s="19"/>
      <c r="DU501" s="19"/>
      <c r="DV501" s="19"/>
      <c r="DW501" s="19"/>
      <c r="DX501" s="19"/>
      <c r="DY501" s="19"/>
      <c r="DZ501" s="19"/>
      <c r="EA501" s="19"/>
      <c r="EB501" s="19"/>
      <c r="EC501" s="19"/>
      <c r="ED501" s="19"/>
      <c r="EE501" s="19"/>
      <c r="EF501" s="19"/>
      <c r="EG501" s="19"/>
      <c r="EH501" s="19"/>
      <c r="EI501" s="19"/>
      <c r="EJ501" s="19"/>
      <c r="EK501" s="19"/>
      <c r="EL501" s="19"/>
      <c r="EM501" s="19"/>
      <c r="EN501" s="19"/>
      <c r="EO501" s="19"/>
      <c r="EP501" s="19"/>
      <c r="EQ501" s="19"/>
      <c r="ER501" s="19"/>
      <c r="ES501" s="19"/>
      <c r="ET501" s="19"/>
      <c r="EU501" s="19"/>
      <c r="EV501" s="19"/>
      <c r="EW501" s="19"/>
      <c r="EX501" s="19"/>
      <c r="EY501" s="19"/>
      <c r="EZ501" s="19"/>
      <c r="FA501" s="19"/>
      <c r="FB501" s="19"/>
      <c r="FC501" s="19"/>
      <c r="FD501" s="19"/>
      <c r="FE501" s="19"/>
      <c r="FF501" s="19"/>
      <c r="FG501" s="19"/>
      <c r="FH501" s="19"/>
      <c r="FI501" s="19"/>
      <c r="FJ501" s="19"/>
      <c r="FK501" s="19"/>
      <c r="FL501" s="19"/>
      <c r="FM501" s="19"/>
      <c r="FN501" s="19"/>
      <c r="FO501" s="19"/>
      <c r="FP501" s="19"/>
      <c r="FQ501" s="19"/>
      <c r="FR501" s="19"/>
      <c r="FS501" s="19"/>
      <c r="FT501" s="19"/>
      <c r="FU501" s="19"/>
      <c r="FV501" s="19"/>
      <c r="FW501" s="19"/>
      <c r="FX501" s="19"/>
      <c r="FY501" s="19"/>
      <c r="FZ501" s="19"/>
      <c r="GA501" s="19"/>
      <c r="GB501" s="19"/>
      <c r="GC501" s="19"/>
      <c r="GD501" s="19"/>
      <c r="GE501" s="19"/>
      <c r="GF501" s="19"/>
      <c r="GG501" s="19"/>
      <c r="GH501" s="19"/>
      <c r="GI501" s="19"/>
      <c r="GJ501" s="19"/>
      <c r="GK501" s="19"/>
      <c r="GL501" s="19"/>
      <c r="GM501" s="19"/>
      <c r="GN501" s="19"/>
      <c r="GO501" s="19"/>
      <c r="GP501" s="19"/>
      <c r="GQ501" s="19"/>
      <c r="GR501" s="19"/>
      <c r="GS501" s="19"/>
      <c r="GT501" s="19"/>
      <c r="GU501" s="19"/>
      <c r="GV501" s="19"/>
      <c r="GW501" s="19"/>
      <c r="GX501" s="19"/>
      <c r="GY501" s="19"/>
      <c r="GZ501" s="19"/>
      <c r="HA501" s="19"/>
      <c r="HB501" s="19"/>
      <c r="HC501" s="19"/>
      <c r="HD501" s="19"/>
      <c r="HE501" s="19"/>
      <c r="HF501" s="19"/>
      <c r="HG501" s="19"/>
      <c r="HH501" s="19"/>
      <c r="HI501" s="19"/>
      <c r="HJ501" s="19"/>
      <c r="HK501" s="19"/>
      <c r="HL501" s="19"/>
      <c r="HM501" s="19"/>
      <c r="HN501" s="19"/>
      <c r="HO501" s="19"/>
      <c r="HP501" s="19"/>
      <c r="HQ501" s="19"/>
      <c r="HR501" s="19"/>
      <c r="HS501" s="19"/>
      <c r="HT501" s="19"/>
      <c r="HU501" s="19"/>
      <c r="HV501" s="19"/>
      <c r="HW501" s="19"/>
      <c r="HX501" s="19"/>
      <c r="HY501" s="19"/>
      <c r="HZ501" s="19"/>
      <c r="IA501" s="19"/>
      <c r="IB501" s="19"/>
      <c r="IC501" s="19"/>
      <c r="ID501" s="19"/>
      <c r="IE501" s="19"/>
      <c r="IF501" s="19"/>
      <c r="IG501" s="19"/>
      <c r="IH501" s="19"/>
      <c r="II501" s="19"/>
      <c r="IJ501" s="19"/>
      <c r="IK501" s="19"/>
      <c r="IL501" s="19"/>
      <c r="IM501" s="19"/>
      <c r="IN501" s="19"/>
      <c r="IO501" s="19"/>
      <c r="IP501" s="19"/>
      <c r="IQ501" s="19"/>
      <c r="IR501" s="19"/>
      <c r="IS501" s="19"/>
      <c r="IT501" s="19"/>
    </row>
    <row r="502" spans="1:254" s="54" customFormat="1" ht="18" customHeight="1">
      <c r="A502" s="6" t="s">
        <v>1018</v>
      </c>
      <c r="B502" s="6" t="s">
        <v>704</v>
      </c>
      <c r="C502" s="4" t="s">
        <v>18</v>
      </c>
      <c r="D502" s="10">
        <v>2005</v>
      </c>
      <c r="E502" s="4" t="s">
        <v>328</v>
      </c>
      <c r="F502" s="14" t="s">
        <v>283</v>
      </c>
      <c r="G502" s="21" t="b">
        <f t="shared" si="117"/>
        <v>0</v>
      </c>
      <c r="H502" s="14"/>
      <c r="I502" s="4"/>
      <c r="J502" s="5">
        <v>3793</v>
      </c>
      <c r="K502" s="21" t="b">
        <f t="shared" si="118"/>
        <v>0</v>
      </c>
      <c r="L502" s="14" t="s">
        <v>283</v>
      </c>
      <c r="M502" s="21" t="b">
        <f t="shared" si="119"/>
        <v>0</v>
      </c>
      <c r="N502" s="14"/>
      <c r="O502" s="21" t="b">
        <f t="shared" si="120"/>
        <v>0</v>
      </c>
      <c r="P502" s="5">
        <v>10959</v>
      </c>
      <c r="Q502" s="21" t="b">
        <f t="shared" si="121"/>
        <v>0</v>
      </c>
      <c r="R502" s="5" t="s">
        <v>283</v>
      </c>
      <c r="S502" s="21" t="b">
        <f t="shared" si="122"/>
        <v>0</v>
      </c>
      <c r="T502" s="1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  <c r="AF502" s="48"/>
      <c r="AG502" s="48"/>
      <c r="AH502" s="48"/>
      <c r="AI502" s="48"/>
      <c r="AJ502" s="48"/>
      <c r="AK502" s="48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9"/>
      <c r="BV502" s="19"/>
      <c r="BW502" s="19"/>
      <c r="BX502" s="19"/>
      <c r="BY502" s="19"/>
      <c r="BZ502" s="19"/>
      <c r="CA502" s="19"/>
      <c r="CB502" s="19"/>
      <c r="CC502" s="19"/>
      <c r="CD502" s="19"/>
      <c r="CE502" s="19"/>
      <c r="CF502" s="19"/>
      <c r="CG502" s="19"/>
      <c r="CH502" s="19"/>
      <c r="CI502" s="19"/>
      <c r="CJ502" s="19"/>
      <c r="CK502" s="19"/>
      <c r="CL502" s="19"/>
      <c r="CM502" s="19"/>
      <c r="CN502" s="19"/>
      <c r="CO502" s="19"/>
      <c r="CP502" s="19"/>
      <c r="CQ502" s="19"/>
      <c r="CR502" s="19"/>
      <c r="CS502" s="19"/>
      <c r="CT502" s="19"/>
      <c r="CU502" s="19"/>
      <c r="CV502" s="19"/>
      <c r="CW502" s="19"/>
      <c r="CX502" s="19"/>
      <c r="CY502" s="19"/>
      <c r="CZ502" s="19"/>
      <c r="DA502" s="19"/>
      <c r="DB502" s="19"/>
      <c r="DC502" s="19"/>
      <c r="DD502" s="19"/>
      <c r="DE502" s="19"/>
      <c r="DF502" s="19"/>
      <c r="DG502" s="19"/>
      <c r="DH502" s="19"/>
      <c r="DI502" s="19"/>
      <c r="DJ502" s="19"/>
      <c r="DK502" s="19"/>
      <c r="DL502" s="19"/>
      <c r="DM502" s="19"/>
      <c r="DN502" s="19"/>
      <c r="DO502" s="19"/>
      <c r="DP502" s="19"/>
      <c r="DQ502" s="19"/>
      <c r="DR502" s="19"/>
      <c r="DS502" s="19"/>
      <c r="DT502" s="19"/>
      <c r="DU502" s="19"/>
      <c r="DV502" s="19"/>
      <c r="DW502" s="19"/>
      <c r="DX502" s="19"/>
      <c r="DY502" s="19"/>
      <c r="DZ502" s="19"/>
      <c r="EA502" s="19"/>
      <c r="EB502" s="19"/>
      <c r="EC502" s="19"/>
      <c r="ED502" s="19"/>
      <c r="EE502" s="19"/>
      <c r="EF502" s="19"/>
      <c r="EG502" s="19"/>
      <c r="EH502" s="19"/>
      <c r="EI502" s="19"/>
      <c r="EJ502" s="19"/>
      <c r="EK502" s="19"/>
      <c r="EL502" s="19"/>
      <c r="EM502" s="19"/>
      <c r="EN502" s="19"/>
      <c r="EO502" s="19"/>
      <c r="EP502" s="19"/>
      <c r="EQ502" s="19"/>
      <c r="ER502" s="19"/>
      <c r="ES502" s="19"/>
      <c r="ET502" s="19"/>
      <c r="EU502" s="19"/>
      <c r="EV502" s="19"/>
      <c r="EW502" s="19"/>
      <c r="EX502" s="19"/>
      <c r="EY502" s="19"/>
      <c r="EZ502" s="19"/>
      <c r="FA502" s="19"/>
      <c r="FB502" s="19"/>
      <c r="FC502" s="19"/>
      <c r="FD502" s="19"/>
      <c r="FE502" s="19"/>
      <c r="FF502" s="19"/>
      <c r="FG502" s="19"/>
      <c r="FH502" s="19"/>
      <c r="FI502" s="19"/>
      <c r="FJ502" s="19"/>
      <c r="FK502" s="19"/>
      <c r="FL502" s="19"/>
      <c r="FM502" s="19"/>
      <c r="FN502" s="19"/>
      <c r="FO502" s="19"/>
      <c r="FP502" s="19"/>
      <c r="FQ502" s="19"/>
      <c r="FR502" s="19"/>
      <c r="FS502" s="19"/>
      <c r="FT502" s="19"/>
      <c r="FU502" s="19"/>
      <c r="FV502" s="19"/>
      <c r="FW502" s="19"/>
      <c r="FX502" s="19"/>
      <c r="FY502" s="19"/>
      <c r="FZ502" s="19"/>
      <c r="GA502" s="19"/>
      <c r="GB502" s="19"/>
      <c r="GC502" s="19"/>
      <c r="GD502" s="19"/>
      <c r="GE502" s="19"/>
      <c r="GF502" s="19"/>
      <c r="GG502" s="19"/>
      <c r="GH502" s="19"/>
      <c r="GI502" s="19"/>
      <c r="GJ502" s="19"/>
      <c r="GK502" s="19"/>
      <c r="GL502" s="19"/>
      <c r="GM502" s="19"/>
      <c r="GN502" s="19"/>
      <c r="GO502" s="19"/>
      <c r="GP502" s="19"/>
      <c r="GQ502" s="19"/>
      <c r="GR502" s="19"/>
      <c r="GS502" s="19"/>
      <c r="GT502" s="19"/>
      <c r="GU502" s="19"/>
      <c r="GV502" s="19"/>
      <c r="GW502" s="19"/>
      <c r="GX502" s="19"/>
      <c r="GY502" s="19"/>
      <c r="GZ502" s="19"/>
      <c r="HA502" s="19"/>
      <c r="HB502" s="19"/>
      <c r="HC502" s="19"/>
      <c r="HD502" s="19"/>
      <c r="HE502" s="19"/>
      <c r="HF502" s="19"/>
      <c r="HG502" s="19"/>
      <c r="HH502" s="19"/>
      <c r="HI502" s="19"/>
      <c r="HJ502" s="19"/>
      <c r="HK502" s="19"/>
      <c r="HL502" s="19"/>
      <c r="HM502" s="19"/>
      <c r="HN502" s="19"/>
      <c r="HO502" s="19"/>
      <c r="HP502" s="19"/>
      <c r="HQ502" s="19"/>
      <c r="HR502" s="19"/>
      <c r="HS502" s="19"/>
      <c r="HT502" s="19"/>
      <c r="HU502" s="19"/>
      <c r="HV502" s="19"/>
      <c r="HW502" s="19"/>
      <c r="HX502" s="19"/>
      <c r="HY502" s="19"/>
      <c r="HZ502" s="19"/>
      <c r="IA502" s="19"/>
      <c r="IB502" s="19"/>
      <c r="IC502" s="19"/>
      <c r="ID502" s="19"/>
      <c r="IE502" s="19"/>
      <c r="IF502" s="19"/>
      <c r="IG502" s="19"/>
      <c r="IH502" s="19"/>
      <c r="II502" s="19"/>
      <c r="IJ502" s="19"/>
      <c r="IK502" s="19"/>
      <c r="IL502" s="19"/>
      <c r="IM502" s="19"/>
      <c r="IN502" s="19"/>
      <c r="IO502" s="19"/>
      <c r="IP502" s="19"/>
      <c r="IQ502" s="19"/>
      <c r="IR502" s="19"/>
      <c r="IS502" s="19"/>
      <c r="IT502" s="19"/>
    </row>
    <row r="503" spans="1:254" s="54" customFormat="1" ht="18" customHeight="1">
      <c r="A503" s="6" t="s">
        <v>1020</v>
      </c>
      <c r="B503" s="6" t="s">
        <v>673</v>
      </c>
      <c r="C503" s="4" t="s">
        <v>18</v>
      </c>
      <c r="D503" s="10">
        <v>1996</v>
      </c>
      <c r="E503" s="22" t="s">
        <v>77</v>
      </c>
      <c r="F503" s="14">
        <v>24978</v>
      </c>
      <c r="G503" s="21" t="b">
        <f t="shared" si="117"/>
        <v>0</v>
      </c>
      <c r="H503" s="14"/>
      <c r="I503" s="4"/>
      <c r="J503" s="5">
        <v>4918</v>
      </c>
      <c r="K503" s="21" t="b">
        <f t="shared" si="118"/>
        <v>0</v>
      </c>
      <c r="L503" s="14">
        <v>14224</v>
      </c>
      <c r="M503" s="21" t="str">
        <f t="shared" si="119"/>
        <v>Q</v>
      </c>
      <c r="N503" s="14">
        <v>12907</v>
      </c>
      <c r="O503" s="21" t="b">
        <f t="shared" si="120"/>
        <v>0</v>
      </c>
      <c r="P503" s="5">
        <v>12640</v>
      </c>
      <c r="Q503" s="21" t="b">
        <f t="shared" si="121"/>
        <v>0</v>
      </c>
      <c r="R503" s="5">
        <v>32116</v>
      </c>
      <c r="S503" s="21" t="b">
        <f t="shared" si="122"/>
        <v>0</v>
      </c>
      <c r="T503" s="19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55"/>
      <c r="BV503" s="55"/>
      <c r="BW503" s="55"/>
      <c r="BX503" s="55"/>
      <c r="BY503" s="55"/>
      <c r="BZ503" s="55"/>
      <c r="CA503" s="55"/>
      <c r="CB503" s="55"/>
      <c r="CC503" s="55"/>
      <c r="CD503" s="55"/>
      <c r="CE503" s="55"/>
      <c r="CF503" s="55"/>
      <c r="CG503" s="55"/>
      <c r="CH503" s="55"/>
      <c r="CI503" s="55"/>
      <c r="CJ503" s="55"/>
      <c r="CK503" s="55"/>
      <c r="CL503" s="55"/>
      <c r="CM503" s="55"/>
      <c r="CN503" s="55"/>
      <c r="CO503" s="55"/>
      <c r="CP503" s="55"/>
      <c r="CQ503" s="55"/>
      <c r="CR503" s="55"/>
      <c r="CS503" s="55"/>
      <c r="CT503" s="55"/>
      <c r="CU503" s="55"/>
      <c r="CV503" s="55"/>
      <c r="CW503" s="55"/>
      <c r="CX503" s="55"/>
      <c r="CY503" s="55"/>
      <c r="CZ503" s="55"/>
      <c r="DA503" s="55"/>
      <c r="DB503" s="55"/>
      <c r="DC503" s="55"/>
      <c r="DD503" s="55"/>
      <c r="DE503" s="55"/>
      <c r="DF503" s="55"/>
      <c r="DG503" s="55"/>
      <c r="DH503" s="55"/>
      <c r="DI503" s="55"/>
      <c r="DJ503" s="55"/>
      <c r="DK503" s="55"/>
      <c r="DL503" s="55"/>
      <c r="DM503" s="55"/>
      <c r="DN503" s="55"/>
      <c r="DO503" s="55"/>
      <c r="DP503" s="55"/>
      <c r="DQ503" s="55"/>
      <c r="DR503" s="55"/>
      <c r="DS503" s="55"/>
      <c r="DT503" s="55"/>
      <c r="DU503" s="55"/>
      <c r="DV503" s="55"/>
      <c r="DW503" s="55"/>
      <c r="DX503" s="55"/>
      <c r="DY503" s="55"/>
      <c r="DZ503" s="55"/>
      <c r="EA503" s="55"/>
      <c r="EB503" s="55"/>
      <c r="EC503" s="55"/>
      <c r="ED503" s="55"/>
      <c r="EE503" s="55"/>
      <c r="EF503" s="55"/>
      <c r="EG503" s="55"/>
      <c r="EH503" s="55"/>
      <c r="EI503" s="55"/>
      <c r="EJ503" s="55"/>
      <c r="EK503" s="55"/>
      <c r="EL503" s="55"/>
      <c r="EM503" s="55"/>
      <c r="EN503" s="55"/>
      <c r="EO503" s="55"/>
      <c r="EP503" s="55"/>
      <c r="EQ503" s="55"/>
      <c r="ER503" s="55"/>
      <c r="ES503" s="55"/>
      <c r="ET503" s="55"/>
      <c r="EU503" s="55"/>
      <c r="EV503" s="55"/>
      <c r="EW503" s="55"/>
      <c r="EX503" s="55"/>
      <c r="EY503" s="55"/>
      <c r="EZ503" s="55"/>
      <c r="FA503" s="55"/>
      <c r="FB503" s="55"/>
      <c r="FC503" s="55"/>
      <c r="FD503" s="55"/>
      <c r="FE503" s="55"/>
      <c r="FF503" s="55"/>
      <c r="FG503" s="55"/>
      <c r="FH503" s="55"/>
      <c r="FI503" s="55"/>
      <c r="FJ503" s="55"/>
      <c r="FK503" s="55"/>
      <c r="FL503" s="55"/>
      <c r="FM503" s="55"/>
      <c r="FN503" s="55"/>
      <c r="FO503" s="55"/>
      <c r="FP503" s="55"/>
      <c r="FQ503" s="55"/>
      <c r="FR503" s="55"/>
      <c r="FS503" s="55"/>
      <c r="FT503" s="55"/>
      <c r="FU503" s="55"/>
      <c r="FV503" s="55"/>
      <c r="FW503" s="55"/>
      <c r="FX503" s="55"/>
      <c r="FY503" s="55"/>
      <c r="FZ503" s="55"/>
      <c r="GA503" s="55"/>
      <c r="GB503" s="55"/>
      <c r="GC503" s="55"/>
      <c r="GD503" s="55"/>
      <c r="GE503" s="55"/>
      <c r="GF503" s="55"/>
      <c r="GG503" s="55"/>
      <c r="GH503" s="55"/>
      <c r="GI503" s="55"/>
      <c r="GJ503" s="55"/>
      <c r="GK503" s="55"/>
      <c r="GL503" s="55"/>
      <c r="GM503" s="55"/>
      <c r="GN503" s="55"/>
      <c r="GO503" s="55"/>
      <c r="GP503" s="55"/>
      <c r="GQ503" s="55"/>
      <c r="GR503" s="55"/>
      <c r="GS503" s="55"/>
      <c r="GT503" s="55"/>
      <c r="GU503" s="55"/>
      <c r="GV503" s="55"/>
      <c r="GW503" s="55"/>
      <c r="GX503" s="55"/>
      <c r="GY503" s="55"/>
      <c r="GZ503" s="55"/>
      <c r="HA503" s="55"/>
      <c r="HB503" s="55"/>
      <c r="HC503" s="55"/>
      <c r="HD503" s="55"/>
      <c r="HE503" s="55"/>
      <c r="HF503" s="55"/>
      <c r="HG503" s="55"/>
      <c r="HH503" s="55"/>
      <c r="HI503" s="55"/>
      <c r="HJ503" s="55"/>
      <c r="HK503" s="55"/>
      <c r="HL503" s="55"/>
      <c r="HM503" s="55"/>
      <c r="HN503" s="55"/>
      <c r="HO503" s="55"/>
      <c r="HP503" s="55"/>
      <c r="HQ503" s="55"/>
      <c r="HR503" s="55"/>
      <c r="HS503" s="55"/>
      <c r="HT503" s="55"/>
      <c r="HU503" s="55"/>
      <c r="HV503" s="55"/>
      <c r="HW503" s="55"/>
      <c r="HX503" s="55"/>
      <c r="HY503" s="55"/>
      <c r="HZ503" s="55"/>
      <c r="IA503" s="55"/>
      <c r="IB503" s="55"/>
      <c r="IC503" s="55"/>
      <c r="ID503" s="55"/>
      <c r="IE503" s="55"/>
      <c r="IF503" s="55"/>
      <c r="IG503" s="55"/>
      <c r="IH503" s="55"/>
      <c r="II503" s="55"/>
      <c r="IJ503" s="55"/>
      <c r="IK503" s="55"/>
      <c r="IL503" s="55"/>
      <c r="IM503" s="55"/>
      <c r="IN503" s="55"/>
      <c r="IO503" s="55"/>
      <c r="IP503" s="55"/>
      <c r="IQ503" s="55"/>
      <c r="IR503" s="55"/>
      <c r="IS503" s="55"/>
      <c r="IT503" s="55"/>
    </row>
    <row r="504" spans="1:254" ht="16.5">
      <c r="A504" s="6" t="s">
        <v>1102</v>
      </c>
      <c r="B504" s="6" t="s">
        <v>611</v>
      </c>
      <c r="C504" s="4" t="s">
        <v>18</v>
      </c>
      <c r="D504" s="10">
        <v>1992</v>
      </c>
      <c r="E504" s="4" t="s">
        <v>78</v>
      </c>
      <c r="F504" s="14"/>
      <c r="G504" s="21" t="b">
        <f t="shared" si="117"/>
        <v>0</v>
      </c>
      <c r="H504" s="14"/>
      <c r="I504" s="4"/>
      <c r="J504" s="5"/>
      <c r="K504" s="21" t="b">
        <f t="shared" si="118"/>
        <v>0</v>
      </c>
      <c r="L504" s="14"/>
      <c r="M504" s="21" t="b">
        <f t="shared" si="119"/>
        <v>0</v>
      </c>
      <c r="N504" s="14"/>
      <c r="O504" s="21" t="b">
        <f t="shared" si="120"/>
        <v>0</v>
      </c>
      <c r="P504" s="5"/>
      <c r="Q504" s="21" t="b">
        <f t="shared" si="121"/>
        <v>0</v>
      </c>
      <c r="R504" s="5"/>
      <c r="S504" s="21" t="b">
        <f t="shared" si="122"/>
        <v>0</v>
      </c>
      <c r="AL504" s="30"/>
      <c r="AM504" s="30"/>
      <c r="AN504" s="30"/>
      <c r="AO504" s="30"/>
      <c r="AP504" s="30"/>
      <c r="AQ504" s="30"/>
      <c r="AR504" s="30"/>
      <c r="AS504" s="30"/>
      <c r="AT504" s="30"/>
      <c r="AU504" s="30"/>
      <c r="AV504" s="30"/>
      <c r="AW504" s="30"/>
      <c r="AX504" s="30"/>
      <c r="AY504" s="30"/>
      <c r="AZ504" s="30"/>
      <c r="BA504" s="30"/>
      <c r="BB504" s="30"/>
      <c r="BC504" s="30"/>
      <c r="BD504" s="30"/>
      <c r="BE504" s="30"/>
      <c r="BF504" s="30"/>
      <c r="BG504" s="30"/>
      <c r="BH504" s="30"/>
      <c r="BI504" s="30"/>
      <c r="BJ504" s="30"/>
      <c r="BK504" s="30"/>
      <c r="BL504" s="30"/>
      <c r="BM504" s="30"/>
      <c r="BN504" s="30"/>
      <c r="BO504" s="30"/>
      <c r="BP504" s="30"/>
      <c r="BQ504" s="30"/>
      <c r="BR504" s="30"/>
      <c r="BS504" s="30"/>
      <c r="BT504" s="30"/>
      <c r="BU504" s="54"/>
      <c r="BV504" s="54"/>
      <c r="BW504" s="54"/>
      <c r="BX504" s="54"/>
      <c r="BY504" s="54"/>
      <c r="BZ504" s="54"/>
      <c r="CA504" s="54"/>
      <c r="CB504" s="54"/>
      <c r="CC504" s="54"/>
      <c r="CD504" s="54"/>
      <c r="CE504" s="54"/>
      <c r="CF504" s="54"/>
      <c r="CG504" s="54"/>
      <c r="CH504" s="54"/>
      <c r="CI504" s="54"/>
      <c r="CJ504" s="54"/>
      <c r="CK504" s="54"/>
      <c r="CL504" s="54"/>
      <c r="CM504" s="54"/>
      <c r="CN504" s="54"/>
      <c r="CO504" s="54"/>
      <c r="CP504" s="54"/>
      <c r="CQ504" s="54"/>
      <c r="CR504" s="54"/>
      <c r="CS504" s="54"/>
      <c r="CT504" s="54"/>
      <c r="CU504" s="54"/>
      <c r="CV504" s="54"/>
      <c r="CW504" s="54"/>
      <c r="CX504" s="54"/>
      <c r="CY504" s="54"/>
      <c r="CZ504" s="54"/>
      <c r="DA504" s="54"/>
      <c r="DB504" s="54"/>
      <c r="DC504" s="54"/>
      <c r="DD504" s="54"/>
      <c r="DE504" s="54"/>
      <c r="DF504" s="54"/>
      <c r="DG504" s="54"/>
      <c r="DH504" s="54"/>
      <c r="DI504" s="54"/>
      <c r="DJ504" s="54"/>
      <c r="DK504" s="54"/>
      <c r="DL504" s="54"/>
      <c r="DM504" s="54"/>
      <c r="DN504" s="54"/>
      <c r="DO504" s="54"/>
      <c r="DP504" s="54"/>
      <c r="DQ504" s="54"/>
      <c r="DR504" s="54"/>
      <c r="DS504" s="54"/>
      <c r="DT504" s="54"/>
      <c r="DU504" s="54"/>
      <c r="DV504" s="54"/>
      <c r="DW504" s="54"/>
      <c r="DX504" s="54"/>
      <c r="DY504" s="54"/>
      <c r="DZ504" s="54"/>
      <c r="EA504" s="54"/>
      <c r="EB504" s="54"/>
      <c r="EC504" s="54"/>
      <c r="ED504" s="54"/>
      <c r="EE504" s="54"/>
      <c r="EF504" s="54"/>
      <c r="EG504" s="54"/>
      <c r="EH504" s="54"/>
      <c r="EI504" s="54"/>
      <c r="EJ504" s="54"/>
      <c r="EK504" s="54"/>
      <c r="EL504" s="54"/>
      <c r="EM504" s="54"/>
      <c r="EN504" s="54"/>
      <c r="EO504" s="54"/>
      <c r="EP504" s="54"/>
      <c r="EQ504" s="54"/>
      <c r="ER504" s="54"/>
      <c r="ES504" s="54"/>
      <c r="ET504" s="54"/>
      <c r="EU504" s="54"/>
      <c r="EV504" s="54"/>
      <c r="EW504" s="54"/>
      <c r="EX504" s="54"/>
      <c r="EY504" s="54"/>
      <c r="EZ504" s="54"/>
      <c r="FA504" s="54"/>
      <c r="FB504" s="54"/>
      <c r="FC504" s="54"/>
      <c r="FD504" s="54"/>
      <c r="FE504" s="54"/>
      <c r="FF504" s="54"/>
      <c r="FG504" s="54"/>
      <c r="FH504" s="54"/>
      <c r="FI504" s="54"/>
      <c r="FJ504" s="54"/>
      <c r="FK504" s="54"/>
      <c r="FL504" s="54"/>
      <c r="FM504" s="54"/>
      <c r="FN504" s="54"/>
      <c r="FO504" s="54"/>
      <c r="FP504" s="54"/>
      <c r="FQ504" s="54"/>
      <c r="FR504" s="54"/>
      <c r="FS504" s="54"/>
      <c r="FT504" s="54"/>
      <c r="FU504" s="54"/>
      <c r="FV504" s="54"/>
      <c r="FW504" s="54"/>
      <c r="FX504" s="54"/>
      <c r="FY504" s="54"/>
      <c r="FZ504" s="54"/>
      <c r="GA504" s="54"/>
      <c r="GB504" s="54"/>
      <c r="GC504" s="54"/>
      <c r="GD504" s="54"/>
      <c r="GE504" s="54"/>
      <c r="GF504" s="54"/>
      <c r="GG504" s="54"/>
      <c r="GH504" s="54"/>
      <c r="GI504" s="54"/>
      <c r="GJ504" s="54"/>
      <c r="GK504" s="54"/>
      <c r="GL504" s="54"/>
      <c r="GM504" s="54"/>
      <c r="GN504" s="54"/>
      <c r="GO504" s="54"/>
      <c r="GP504" s="54"/>
      <c r="GQ504" s="54"/>
      <c r="GR504" s="54"/>
      <c r="GS504" s="54"/>
      <c r="GT504" s="54"/>
      <c r="GU504" s="54"/>
      <c r="GV504" s="54"/>
      <c r="GW504" s="54"/>
      <c r="GX504" s="54"/>
      <c r="GY504" s="54"/>
      <c r="GZ504" s="54"/>
      <c r="HA504" s="54"/>
      <c r="HB504" s="54"/>
      <c r="HC504" s="54"/>
      <c r="HD504" s="54"/>
      <c r="HE504" s="54"/>
      <c r="HF504" s="54"/>
      <c r="HG504" s="54"/>
      <c r="HH504" s="54"/>
      <c r="HI504" s="54"/>
      <c r="HJ504" s="54"/>
      <c r="HK504" s="54"/>
      <c r="HL504" s="54"/>
      <c r="HM504" s="54"/>
      <c r="HN504" s="54"/>
      <c r="HO504" s="54"/>
      <c r="HP504" s="54"/>
      <c r="HQ504" s="54"/>
      <c r="HR504" s="54"/>
      <c r="HS504" s="54"/>
      <c r="HT504" s="54"/>
      <c r="HU504" s="54"/>
      <c r="HV504" s="54"/>
      <c r="HW504" s="54"/>
      <c r="HX504" s="54"/>
      <c r="HY504" s="54"/>
      <c r="HZ504" s="54"/>
      <c r="IA504" s="54"/>
      <c r="IB504" s="54"/>
      <c r="IC504" s="54"/>
      <c r="ID504" s="54"/>
      <c r="IE504" s="54"/>
      <c r="IF504" s="54"/>
      <c r="IG504" s="54"/>
      <c r="IH504" s="54"/>
      <c r="II504" s="54"/>
      <c r="IJ504" s="54"/>
      <c r="IK504" s="54"/>
      <c r="IL504" s="54"/>
      <c r="IM504" s="54"/>
      <c r="IN504" s="54"/>
      <c r="IO504" s="54"/>
      <c r="IP504" s="54"/>
      <c r="IQ504" s="54"/>
      <c r="IR504" s="54"/>
      <c r="IS504" s="54"/>
      <c r="IT504" s="54"/>
    </row>
    <row r="505" spans="1:254">
      <c r="A505" s="6" t="s">
        <v>1044</v>
      </c>
      <c r="B505" s="6" t="s">
        <v>462</v>
      </c>
      <c r="C505" s="4" t="s">
        <v>18</v>
      </c>
      <c r="D505" s="10">
        <v>1996</v>
      </c>
      <c r="E505" s="22" t="s">
        <v>77</v>
      </c>
      <c r="F505" s="14">
        <v>31255</v>
      </c>
      <c r="G505" s="21" t="b">
        <f t="shared" si="117"/>
        <v>0</v>
      </c>
      <c r="H505" s="14"/>
      <c r="I505" s="4"/>
      <c r="J505" s="5">
        <v>5048</v>
      </c>
      <c r="K505" s="21" t="b">
        <f t="shared" si="118"/>
        <v>0</v>
      </c>
      <c r="L505" s="14" t="s">
        <v>283</v>
      </c>
      <c r="M505" s="21" t="b">
        <f t="shared" si="119"/>
        <v>0</v>
      </c>
      <c r="N505" s="14">
        <v>13032</v>
      </c>
      <c r="O505" s="21" t="b">
        <f t="shared" si="120"/>
        <v>0</v>
      </c>
      <c r="P505" s="5" t="s">
        <v>283</v>
      </c>
      <c r="Q505" s="21" t="b">
        <f t="shared" si="121"/>
        <v>0</v>
      </c>
      <c r="R505" s="5" t="s">
        <v>283</v>
      </c>
      <c r="S505" s="21" t="b">
        <f t="shared" si="122"/>
        <v>0</v>
      </c>
      <c r="T505" s="19"/>
      <c r="BU505" s="54"/>
      <c r="BV505" s="54"/>
      <c r="BW505" s="54"/>
      <c r="BX505" s="54"/>
      <c r="BY505" s="54"/>
      <c r="BZ505" s="54"/>
      <c r="CA505" s="54"/>
      <c r="CB505" s="54"/>
      <c r="CC505" s="54"/>
      <c r="CD505" s="54"/>
      <c r="CE505" s="54"/>
      <c r="CF505" s="54"/>
      <c r="CG505" s="54"/>
      <c r="CH505" s="54"/>
      <c r="CI505" s="54"/>
      <c r="CJ505" s="54"/>
      <c r="CK505" s="54"/>
      <c r="CL505" s="54"/>
      <c r="CM505" s="54"/>
      <c r="CN505" s="54"/>
      <c r="CO505" s="54"/>
      <c r="CP505" s="54"/>
      <c r="CQ505" s="54"/>
      <c r="CR505" s="54"/>
      <c r="CS505" s="54"/>
      <c r="CT505" s="54"/>
      <c r="CU505" s="54"/>
      <c r="CV505" s="54"/>
      <c r="CW505" s="54"/>
      <c r="CX505" s="54"/>
      <c r="CY505" s="54"/>
      <c r="CZ505" s="54"/>
      <c r="DA505" s="54"/>
      <c r="DB505" s="54"/>
      <c r="DC505" s="54"/>
      <c r="DD505" s="54"/>
      <c r="DE505" s="54"/>
      <c r="DF505" s="54"/>
      <c r="DG505" s="54"/>
      <c r="DH505" s="54"/>
      <c r="DI505" s="54"/>
      <c r="DJ505" s="54"/>
      <c r="DK505" s="54"/>
      <c r="DL505" s="54"/>
      <c r="DM505" s="54"/>
      <c r="DN505" s="54"/>
      <c r="DO505" s="54"/>
      <c r="DP505" s="54"/>
      <c r="DQ505" s="54"/>
      <c r="DR505" s="54"/>
      <c r="DS505" s="54"/>
      <c r="DT505" s="54"/>
      <c r="DU505" s="54"/>
      <c r="DV505" s="54"/>
      <c r="DW505" s="54"/>
      <c r="DX505" s="54"/>
      <c r="DY505" s="54"/>
      <c r="DZ505" s="54"/>
      <c r="EA505" s="54"/>
      <c r="EB505" s="54"/>
      <c r="EC505" s="54"/>
      <c r="ED505" s="54"/>
      <c r="EE505" s="54"/>
      <c r="EF505" s="54"/>
      <c r="EG505" s="54"/>
      <c r="EH505" s="54"/>
      <c r="EI505" s="54"/>
      <c r="EJ505" s="54"/>
      <c r="EK505" s="54"/>
      <c r="EL505" s="54"/>
      <c r="EM505" s="54"/>
      <c r="EN505" s="54"/>
      <c r="EO505" s="54"/>
      <c r="EP505" s="54"/>
      <c r="EQ505" s="54"/>
      <c r="ER505" s="54"/>
      <c r="ES505" s="54"/>
      <c r="ET505" s="54"/>
      <c r="EU505" s="54"/>
      <c r="EV505" s="54"/>
      <c r="EW505" s="54"/>
      <c r="EX505" s="54"/>
      <c r="EY505" s="54"/>
      <c r="EZ505" s="54"/>
      <c r="FA505" s="54"/>
      <c r="FB505" s="54"/>
      <c r="FC505" s="54"/>
      <c r="FD505" s="54"/>
      <c r="FE505" s="54"/>
      <c r="FF505" s="54"/>
      <c r="FG505" s="54"/>
      <c r="FH505" s="54"/>
      <c r="FI505" s="54"/>
      <c r="FJ505" s="54"/>
      <c r="FK505" s="54"/>
      <c r="FL505" s="54"/>
      <c r="FM505" s="54"/>
      <c r="FN505" s="54"/>
      <c r="FO505" s="54"/>
      <c r="FP505" s="54"/>
      <c r="FQ505" s="54"/>
      <c r="FR505" s="54"/>
      <c r="FS505" s="54"/>
      <c r="FT505" s="54"/>
      <c r="FU505" s="54"/>
      <c r="FV505" s="54"/>
      <c r="FW505" s="54"/>
      <c r="FX505" s="54"/>
      <c r="FY505" s="54"/>
      <c r="FZ505" s="54"/>
      <c r="GA505" s="54"/>
      <c r="GB505" s="54"/>
      <c r="GC505" s="54"/>
      <c r="GD505" s="54"/>
      <c r="GE505" s="54"/>
      <c r="GF505" s="54"/>
      <c r="GG505" s="54"/>
      <c r="GH505" s="54"/>
      <c r="GI505" s="54"/>
      <c r="GJ505" s="54"/>
      <c r="GK505" s="54"/>
      <c r="GL505" s="54"/>
      <c r="GM505" s="54"/>
      <c r="GN505" s="54"/>
      <c r="GO505" s="54"/>
      <c r="GP505" s="54"/>
      <c r="GQ505" s="54"/>
      <c r="GR505" s="54"/>
      <c r="GS505" s="54"/>
      <c r="GT505" s="54"/>
      <c r="GU505" s="54"/>
      <c r="GV505" s="54"/>
      <c r="GW505" s="54"/>
      <c r="GX505" s="54"/>
      <c r="GY505" s="54"/>
      <c r="GZ505" s="54"/>
      <c r="HA505" s="54"/>
      <c r="HB505" s="54"/>
      <c r="HC505" s="54"/>
      <c r="HD505" s="54"/>
      <c r="HE505" s="54"/>
      <c r="HF505" s="54"/>
      <c r="HG505" s="54"/>
      <c r="HH505" s="54"/>
      <c r="HI505" s="54"/>
      <c r="HJ505" s="54"/>
      <c r="HK505" s="54"/>
      <c r="HL505" s="54"/>
      <c r="HM505" s="54"/>
      <c r="HN505" s="54"/>
      <c r="HO505" s="54"/>
      <c r="HP505" s="54"/>
      <c r="HQ505" s="54"/>
      <c r="HR505" s="54"/>
      <c r="HS505" s="54"/>
      <c r="HT505" s="54"/>
      <c r="HU505" s="54"/>
      <c r="HV505" s="54"/>
      <c r="HW505" s="54"/>
      <c r="HX505" s="54"/>
      <c r="HY505" s="54"/>
      <c r="HZ505" s="54"/>
      <c r="IA505" s="54"/>
      <c r="IB505" s="54"/>
      <c r="IC505" s="54"/>
      <c r="ID505" s="54"/>
      <c r="IE505" s="54"/>
      <c r="IF505" s="54"/>
      <c r="IG505" s="54"/>
      <c r="IH505" s="54"/>
      <c r="II505" s="54"/>
      <c r="IJ505" s="54"/>
      <c r="IK505" s="54"/>
      <c r="IL505" s="54"/>
      <c r="IM505" s="54"/>
      <c r="IN505" s="54"/>
      <c r="IO505" s="54"/>
      <c r="IP505" s="54"/>
      <c r="IQ505" s="54"/>
      <c r="IR505" s="54"/>
      <c r="IS505" s="54"/>
      <c r="IT505" s="54"/>
    </row>
    <row r="506" spans="1:254">
      <c r="A506" s="6" t="s">
        <v>1039</v>
      </c>
      <c r="B506" s="6" t="s">
        <v>1040</v>
      </c>
      <c r="C506" s="4" t="s">
        <v>18</v>
      </c>
      <c r="D506" s="10">
        <v>1998</v>
      </c>
      <c r="E506" s="4" t="s">
        <v>76</v>
      </c>
      <c r="F506" s="14">
        <v>52444</v>
      </c>
      <c r="G506" s="21" t="b">
        <f t="shared" si="117"/>
        <v>0</v>
      </c>
      <c r="H506" s="14"/>
      <c r="I506" s="4"/>
      <c r="J506" s="5">
        <v>12137</v>
      </c>
      <c r="K506" s="21" t="b">
        <f t="shared" si="118"/>
        <v>0</v>
      </c>
      <c r="L506" s="14" t="s">
        <v>283</v>
      </c>
      <c r="M506" s="21" t="b">
        <f t="shared" si="119"/>
        <v>0</v>
      </c>
      <c r="N506" s="14" t="s">
        <v>283</v>
      </c>
      <c r="O506" s="21" t="b">
        <f t="shared" si="120"/>
        <v>0</v>
      </c>
      <c r="P506" s="5">
        <v>15440</v>
      </c>
      <c r="Q506" s="21" t="b">
        <f t="shared" si="121"/>
        <v>0</v>
      </c>
      <c r="R506" s="5" t="s">
        <v>283</v>
      </c>
      <c r="S506" s="21" t="b">
        <f t="shared" si="122"/>
        <v>0</v>
      </c>
      <c r="AL506" s="19"/>
      <c r="AM506" s="19"/>
      <c r="AN506" s="19"/>
      <c r="AO506" s="19"/>
      <c r="AP506" s="19"/>
      <c r="AQ506" s="19"/>
      <c r="AR506" s="19"/>
      <c r="AS506" s="19"/>
      <c r="AT506" s="19"/>
      <c r="AU506" s="19"/>
      <c r="AV506" s="19"/>
      <c r="AW506" s="19"/>
      <c r="AX506" s="19"/>
      <c r="AY506" s="19"/>
      <c r="AZ506" s="19"/>
      <c r="BA506" s="19"/>
      <c r="BB506" s="19"/>
      <c r="BC506" s="19"/>
      <c r="BD506" s="19"/>
      <c r="BE506" s="19"/>
      <c r="BF506" s="19"/>
      <c r="BG506" s="19"/>
      <c r="BH506" s="19"/>
      <c r="BI506" s="19"/>
      <c r="BJ506" s="19"/>
      <c r="BK506" s="19"/>
      <c r="BL506" s="19"/>
      <c r="BM506" s="19"/>
      <c r="BN506" s="19"/>
      <c r="BO506" s="19"/>
      <c r="BP506" s="19"/>
      <c r="BQ506" s="19"/>
      <c r="BR506" s="19"/>
      <c r="BS506" s="19"/>
      <c r="BT506" s="19"/>
    </row>
    <row r="507" spans="1:254">
      <c r="A507" s="6" t="s">
        <v>1142</v>
      </c>
      <c r="B507" s="6" t="s">
        <v>673</v>
      </c>
      <c r="C507" s="4" t="s">
        <v>18</v>
      </c>
      <c r="D507" s="10">
        <v>1996</v>
      </c>
      <c r="E507" s="22" t="s">
        <v>77</v>
      </c>
      <c r="F507" s="14">
        <v>25360</v>
      </c>
      <c r="G507" s="21" t="b">
        <f t="shared" si="117"/>
        <v>0</v>
      </c>
      <c r="H507" s="14"/>
      <c r="I507" s="4"/>
      <c r="J507" s="5"/>
      <c r="K507" s="21" t="b">
        <f t="shared" si="118"/>
        <v>0</v>
      </c>
      <c r="L507" s="14"/>
      <c r="M507" s="21" t="b">
        <f t="shared" si="119"/>
        <v>0</v>
      </c>
      <c r="N507" s="14">
        <v>13704</v>
      </c>
      <c r="O507" s="21" t="b">
        <f t="shared" si="120"/>
        <v>0</v>
      </c>
      <c r="P507" s="5">
        <v>12125</v>
      </c>
      <c r="Q507" s="21" t="b">
        <f t="shared" si="121"/>
        <v>0</v>
      </c>
      <c r="R507" s="5"/>
      <c r="S507" s="21" t="b">
        <f t="shared" si="122"/>
        <v>0</v>
      </c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/>
    </row>
    <row r="508" spans="1:254">
      <c r="A508" s="6" t="s">
        <v>1061</v>
      </c>
      <c r="B508" s="6" t="s">
        <v>626</v>
      </c>
      <c r="C508" s="4" t="s">
        <v>18</v>
      </c>
      <c r="D508" s="10">
        <v>1989</v>
      </c>
      <c r="E508" s="4" t="s">
        <v>78</v>
      </c>
      <c r="F508" s="14" t="s">
        <v>283</v>
      </c>
      <c r="G508" s="21" t="b">
        <f t="shared" si="117"/>
        <v>0</v>
      </c>
      <c r="H508" s="14"/>
      <c r="I508" s="4"/>
      <c r="J508" s="5">
        <v>10483</v>
      </c>
      <c r="K508" s="21" t="b">
        <f t="shared" si="118"/>
        <v>0</v>
      </c>
      <c r="L508" s="14" t="s">
        <v>283</v>
      </c>
      <c r="M508" s="21" t="b">
        <f t="shared" si="119"/>
        <v>0</v>
      </c>
      <c r="N508" s="14" t="s">
        <v>283</v>
      </c>
      <c r="O508" s="21" t="b">
        <f t="shared" si="120"/>
        <v>0</v>
      </c>
      <c r="P508" s="5" t="s">
        <v>283</v>
      </c>
      <c r="Q508" s="21" t="b">
        <f t="shared" si="121"/>
        <v>0</v>
      </c>
      <c r="R508" s="5" t="s">
        <v>283</v>
      </c>
      <c r="S508" s="21" t="b">
        <f t="shared" si="122"/>
        <v>0</v>
      </c>
    </row>
    <row r="509" spans="1:254">
      <c r="A509" s="6" t="s">
        <v>1061</v>
      </c>
      <c r="B509" s="6" t="s">
        <v>719</v>
      </c>
      <c r="C509" s="4" t="s">
        <v>18</v>
      </c>
      <c r="D509" s="10">
        <v>1995</v>
      </c>
      <c r="E509" s="22" t="s">
        <v>77</v>
      </c>
      <c r="F509" s="14">
        <v>35159</v>
      </c>
      <c r="G509" s="21" t="b">
        <f t="shared" si="117"/>
        <v>0</v>
      </c>
      <c r="H509" s="14"/>
      <c r="I509" s="4"/>
      <c r="J509" s="5" t="s">
        <v>283</v>
      </c>
      <c r="K509" s="21" t="b">
        <f t="shared" si="118"/>
        <v>0</v>
      </c>
      <c r="L509" s="14" t="s">
        <v>283</v>
      </c>
      <c r="M509" s="21" t="b">
        <f t="shared" si="119"/>
        <v>0</v>
      </c>
      <c r="N509" s="14" t="s">
        <v>283</v>
      </c>
      <c r="O509" s="21" t="b">
        <f t="shared" si="120"/>
        <v>0</v>
      </c>
      <c r="P509" s="5" t="s">
        <v>283</v>
      </c>
      <c r="Q509" s="21" t="b">
        <f t="shared" si="121"/>
        <v>0</v>
      </c>
      <c r="R509" s="5" t="s">
        <v>283</v>
      </c>
      <c r="S509" s="21" t="b">
        <f t="shared" si="122"/>
        <v>0</v>
      </c>
      <c r="T509" s="44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9"/>
      <c r="AM509" s="19"/>
      <c r="AN509" s="19"/>
      <c r="AO509" s="19"/>
      <c r="AP509" s="19"/>
      <c r="AQ509" s="19"/>
      <c r="AR509" s="19"/>
      <c r="AS509" s="19"/>
      <c r="AT509" s="19"/>
      <c r="AU509" s="19"/>
      <c r="AV509" s="19"/>
      <c r="AW509" s="19"/>
      <c r="AX509" s="19"/>
      <c r="AY509" s="19"/>
      <c r="AZ509" s="19"/>
      <c r="BA509" s="19"/>
      <c r="BB509" s="19"/>
      <c r="BC509" s="19"/>
      <c r="BD509" s="19"/>
      <c r="BE509" s="19"/>
      <c r="BF509" s="19"/>
      <c r="BG509" s="19"/>
      <c r="BH509" s="19"/>
      <c r="BI509" s="19"/>
      <c r="BJ509" s="19"/>
      <c r="BK509" s="19"/>
      <c r="BL509" s="19"/>
      <c r="BM509" s="19"/>
      <c r="BN509" s="19"/>
      <c r="BO509" s="19"/>
      <c r="BP509" s="19"/>
      <c r="BQ509" s="19"/>
      <c r="BR509" s="19"/>
      <c r="BS509" s="19"/>
      <c r="BT509" s="19"/>
    </row>
    <row r="510" spans="1:254">
      <c r="A510" s="6" t="s">
        <v>1074</v>
      </c>
      <c r="B510" s="6" t="s">
        <v>1075</v>
      </c>
      <c r="C510" s="4" t="s">
        <v>18</v>
      </c>
      <c r="D510" s="10">
        <v>2000</v>
      </c>
      <c r="E510" s="4" t="s">
        <v>75</v>
      </c>
      <c r="F510" s="14"/>
      <c r="G510" s="21" t="b">
        <f t="shared" si="117"/>
        <v>0</v>
      </c>
      <c r="H510" s="14"/>
      <c r="I510" s="4"/>
      <c r="J510" s="5"/>
      <c r="K510" s="21" t="b">
        <f t="shared" si="118"/>
        <v>0</v>
      </c>
      <c r="L510" s="14"/>
      <c r="M510" s="21" t="b">
        <f t="shared" si="119"/>
        <v>0</v>
      </c>
      <c r="N510" s="14"/>
      <c r="O510" s="21" t="b">
        <f t="shared" si="120"/>
        <v>0</v>
      </c>
      <c r="P510" s="5"/>
      <c r="Q510" s="21" t="b">
        <f t="shared" si="121"/>
        <v>0</v>
      </c>
      <c r="R510" s="5"/>
      <c r="S510" s="21" t="b">
        <f t="shared" si="122"/>
        <v>0</v>
      </c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  <c r="AU510" s="19"/>
      <c r="AV510" s="19"/>
      <c r="AW510" s="19"/>
      <c r="AX510" s="19"/>
      <c r="AY510" s="19"/>
      <c r="AZ510" s="19"/>
      <c r="BA510" s="19"/>
      <c r="BB510" s="19"/>
      <c r="BC510" s="19"/>
      <c r="BD510" s="19"/>
      <c r="BE510" s="19"/>
      <c r="BF510" s="19"/>
      <c r="BG510" s="19"/>
      <c r="BH510" s="19"/>
      <c r="BI510" s="19"/>
      <c r="BJ510" s="19"/>
      <c r="BK510" s="19"/>
      <c r="BL510" s="19"/>
      <c r="BM510" s="19"/>
      <c r="BN510" s="19"/>
      <c r="BO510" s="19"/>
      <c r="BP510" s="19"/>
      <c r="BQ510" s="19"/>
      <c r="BR510" s="19"/>
      <c r="BS510" s="19"/>
      <c r="BT510" s="19"/>
    </row>
    <row r="511" spans="1:254">
      <c r="A511" s="6" t="s">
        <v>577</v>
      </c>
      <c r="B511" s="6" t="s">
        <v>680</v>
      </c>
      <c r="C511" s="4" t="s">
        <v>18</v>
      </c>
      <c r="D511" s="10">
        <v>2001</v>
      </c>
      <c r="E511" s="4" t="s">
        <v>277</v>
      </c>
      <c r="F511" s="14">
        <v>33274</v>
      </c>
      <c r="G511" s="21" t="b">
        <f t="shared" si="117"/>
        <v>0</v>
      </c>
      <c r="H511" s="14"/>
      <c r="I511" s="4"/>
      <c r="J511" s="5">
        <v>4990</v>
      </c>
      <c r="K511" s="21" t="b">
        <f t="shared" si="118"/>
        <v>0</v>
      </c>
      <c r="L511" s="14" t="s">
        <v>283</v>
      </c>
      <c r="M511" s="21" t="b">
        <f t="shared" si="119"/>
        <v>0</v>
      </c>
      <c r="N511" s="14">
        <v>13041</v>
      </c>
      <c r="O511" s="21" t="b">
        <f t="shared" si="120"/>
        <v>0</v>
      </c>
      <c r="P511" s="5">
        <v>11286</v>
      </c>
      <c r="Q511" s="21" t="b">
        <f t="shared" si="121"/>
        <v>0</v>
      </c>
      <c r="R511" s="5" t="s">
        <v>283</v>
      </c>
      <c r="S511" s="21" t="b">
        <f t="shared" si="122"/>
        <v>0</v>
      </c>
      <c r="AL511" s="19"/>
      <c r="AM511" s="19"/>
      <c r="AN511" s="19"/>
      <c r="AO511" s="19"/>
      <c r="AP511" s="19"/>
      <c r="AQ511" s="19"/>
      <c r="AR511" s="19"/>
      <c r="AS511" s="19"/>
      <c r="AT511" s="19"/>
      <c r="AU511" s="19"/>
      <c r="AV511" s="19"/>
      <c r="AW511" s="19"/>
      <c r="AX511" s="19"/>
      <c r="AY511" s="19"/>
      <c r="AZ511" s="19"/>
      <c r="BA511" s="19"/>
      <c r="BB511" s="19"/>
      <c r="BC511" s="19"/>
      <c r="BD511" s="19"/>
      <c r="BE511" s="19"/>
      <c r="BF511" s="19"/>
      <c r="BG511" s="19"/>
      <c r="BH511" s="19"/>
      <c r="BI511" s="19"/>
      <c r="BJ511" s="19"/>
      <c r="BK511" s="19"/>
      <c r="BL511" s="19"/>
      <c r="BM511" s="19"/>
      <c r="BN511" s="19"/>
      <c r="BO511" s="19"/>
      <c r="BP511" s="19"/>
      <c r="BQ511" s="19"/>
      <c r="BR511" s="19"/>
      <c r="BS511" s="19"/>
      <c r="BT511" s="19"/>
    </row>
    <row r="512" spans="1:254" ht="16.5">
      <c r="A512" s="26" t="s">
        <v>705</v>
      </c>
      <c r="B512" s="26" t="s">
        <v>92</v>
      </c>
      <c r="C512" s="4" t="s">
        <v>18</v>
      </c>
      <c r="D512" s="40">
        <v>1991</v>
      </c>
      <c r="E512" s="4" t="s">
        <v>78</v>
      </c>
      <c r="F512" s="14">
        <v>30869</v>
      </c>
      <c r="G512" s="21" t="b">
        <f t="shared" si="117"/>
        <v>0</v>
      </c>
      <c r="H512" s="14"/>
      <c r="I512" s="21"/>
      <c r="J512" s="5">
        <v>4958</v>
      </c>
      <c r="K512" s="21" t="b">
        <f t="shared" si="118"/>
        <v>0</v>
      </c>
      <c r="L512" s="5">
        <v>15655</v>
      </c>
      <c r="M512" s="21" t="b">
        <f t="shared" si="119"/>
        <v>0</v>
      </c>
      <c r="N512" s="14">
        <v>12056</v>
      </c>
      <c r="O512" s="21" t="b">
        <f t="shared" si="120"/>
        <v>0</v>
      </c>
      <c r="P512" s="5">
        <v>12203</v>
      </c>
      <c r="Q512" s="21" t="b">
        <f t="shared" si="121"/>
        <v>0</v>
      </c>
      <c r="R512" s="14"/>
      <c r="S512" s="21" t="b">
        <f t="shared" si="122"/>
        <v>0</v>
      </c>
      <c r="AL512" s="30"/>
      <c r="AM512" s="30"/>
      <c r="AN512" s="30"/>
      <c r="AO512" s="30"/>
      <c r="AP512" s="30"/>
      <c r="AQ512" s="30"/>
      <c r="AR512" s="30"/>
      <c r="AS512" s="30"/>
      <c r="AT512" s="30"/>
      <c r="AU512" s="30"/>
      <c r="AV512" s="30"/>
      <c r="AW512" s="30"/>
      <c r="AX512" s="30"/>
      <c r="AY512" s="30"/>
      <c r="AZ512" s="30"/>
      <c r="BA512" s="30"/>
      <c r="BB512" s="30"/>
      <c r="BC512" s="30"/>
      <c r="BD512" s="30"/>
      <c r="BE512" s="30"/>
      <c r="BF512" s="30"/>
      <c r="BG512" s="30"/>
      <c r="BH512" s="30"/>
      <c r="BI512" s="30"/>
      <c r="BJ512" s="30"/>
      <c r="BK512" s="30"/>
      <c r="BL512" s="30"/>
      <c r="BM512" s="30"/>
      <c r="BN512" s="30"/>
      <c r="BO512" s="30"/>
      <c r="BP512" s="30"/>
      <c r="BQ512" s="30"/>
      <c r="BR512" s="30"/>
      <c r="BS512" s="30"/>
      <c r="BT512" s="30"/>
    </row>
    <row r="513" spans="1:72">
      <c r="A513" s="26" t="s">
        <v>694</v>
      </c>
      <c r="B513" s="26" t="s">
        <v>695</v>
      </c>
      <c r="C513" s="4" t="s">
        <v>18</v>
      </c>
      <c r="D513" s="40">
        <v>1998</v>
      </c>
      <c r="E513" s="4" t="s">
        <v>76</v>
      </c>
      <c r="F513" s="14">
        <v>30954</v>
      </c>
      <c r="G513" s="21" t="b">
        <f t="shared" si="117"/>
        <v>0</v>
      </c>
      <c r="H513" s="14"/>
      <c r="I513" s="21"/>
      <c r="J513" s="5">
        <v>4906</v>
      </c>
      <c r="K513" s="21" t="str">
        <f t="shared" si="118"/>
        <v>Q</v>
      </c>
      <c r="L513" s="5">
        <v>15310</v>
      </c>
      <c r="M513" s="21" t="b">
        <f t="shared" si="119"/>
        <v>0</v>
      </c>
      <c r="N513" s="14">
        <v>12355</v>
      </c>
      <c r="O513" s="21" t="str">
        <f t="shared" si="120"/>
        <v>Q</v>
      </c>
      <c r="P513" s="5">
        <v>11588</v>
      </c>
      <c r="Q513" s="21" t="str">
        <f t="shared" si="121"/>
        <v>Q</v>
      </c>
      <c r="R513" s="5">
        <v>32512</v>
      </c>
      <c r="S513" s="21" t="b">
        <f t="shared" si="122"/>
        <v>0</v>
      </c>
      <c r="T513" s="19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8"/>
      <c r="BB513" s="18"/>
      <c r="BC513" s="18"/>
      <c r="BD513" s="18"/>
      <c r="BE513" s="18"/>
      <c r="BF513" s="18"/>
      <c r="BG513" s="18"/>
      <c r="BH513" s="18"/>
      <c r="BI513" s="18"/>
      <c r="BJ513" s="18"/>
      <c r="BK513" s="18"/>
      <c r="BL513" s="18"/>
      <c r="BM513" s="18"/>
      <c r="BN513" s="18"/>
      <c r="BO513" s="18"/>
      <c r="BP513" s="18"/>
      <c r="BQ513" s="18"/>
      <c r="BR513" s="18"/>
      <c r="BS513" s="18"/>
      <c r="BT513" s="18"/>
    </row>
    <row r="514" spans="1:72">
      <c r="A514" s="6" t="s">
        <v>1025</v>
      </c>
      <c r="B514" s="6" t="s">
        <v>505</v>
      </c>
      <c r="C514" s="4" t="s">
        <v>18</v>
      </c>
      <c r="D514" s="10">
        <v>2007</v>
      </c>
      <c r="E514" s="4" t="s">
        <v>328</v>
      </c>
      <c r="F514" s="14" t="s">
        <v>283</v>
      </c>
      <c r="G514" s="21" t="b">
        <f t="shared" si="117"/>
        <v>0</v>
      </c>
      <c r="H514" s="14"/>
      <c r="I514" s="4"/>
      <c r="J514" s="5">
        <v>4297</v>
      </c>
      <c r="K514" s="21" t="b">
        <f t="shared" si="118"/>
        <v>0</v>
      </c>
      <c r="L514" s="14" t="s">
        <v>283</v>
      </c>
      <c r="M514" s="21" t="b">
        <f t="shared" si="119"/>
        <v>0</v>
      </c>
      <c r="N514" s="14"/>
      <c r="O514" s="21" t="b">
        <f t="shared" si="120"/>
        <v>0</v>
      </c>
      <c r="P514" s="5"/>
      <c r="Q514" s="21" t="b">
        <f t="shared" si="121"/>
        <v>0</v>
      </c>
      <c r="R514" s="5" t="s">
        <v>283</v>
      </c>
      <c r="S514" s="21" t="b">
        <f t="shared" si="122"/>
        <v>0</v>
      </c>
      <c r="T514" s="1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8"/>
      <c r="AF514" s="48"/>
      <c r="AG514" s="48"/>
      <c r="AH514" s="48"/>
      <c r="AI514" s="48"/>
      <c r="AJ514" s="48"/>
      <c r="AK514" s="48"/>
    </row>
    <row r="515" spans="1:72" ht="16.5">
      <c r="A515" s="6" t="s">
        <v>1103</v>
      </c>
      <c r="B515" s="6" t="s">
        <v>1104</v>
      </c>
      <c r="C515" s="4" t="s">
        <v>18</v>
      </c>
      <c r="D515" s="10">
        <v>1992</v>
      </c>
      <c r="E515" s="4" t="s">
        <v>78</v>
      </c>
      <c r="F515" s="14"/>
      <c r="G515" s="21" t="b">
        <f t="shared" si="117"/>
        <v>0</v>
      </c>
      <c r="H515" s="14"/>
      <c r="I515" s="4"/>
      <c r="J515" s="5"/>
      <c r="K515" s="21" t="b">
        <f t="shared" si="118"/>
        <v>0</v>
      </c>
      <c r="L515" s="14"/>
      <c r="M515" s="21" t="b">
        <f t="shared" si="119"/>
        <v>0</v>
      </c>
      <c r="N515" s="14"/>
      <c r="O515" s="21" t="b">
        <f t="shared" si="120"/>
        <v>0</v>
      </c>
      <c r="P515" s="5"/>
      <c r="Q515" s="21" t="b">
        <f t="shared" si="121"/>
        <v>0</v>
      </c>
      <c r="R515" s="5"/>
      <c r="S515" s="21" t="b">
        <f t="shared" si="122"/>
        <v>0</v>
      </c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  <c r="AP515" s="30"/>
      <c r="AQ515" s="30"/>
      <c r="AR515" s="30"/>
      <c r="AS515" s="30"/>
      <c r="AT515" s="30"/>
      <c r="AU515" s="30"/>
      <c r="AV515" s="30"/>
      <c r="AW515" s="30"/>
      <c r="AX515" s="30"/>
      <c r="AY515" s="30"/>
      <c r="AZ515" s="30"/>
      <c r="BA515" s="30"/>
      <c r="BB515" s="30"/>
      <c r="BC515" s="30"/>
      <c r="BD515" s="30"/>
      <c r="BE515" s="30"/>
      <c r="BF515" s="30"/>
      <c r="BG515" s="30"/>
      <c r="BH515" s="30"/>
      <c r="BI515" s="30"/>
      <c r="BJ515" s="30"/>
      <c r="BK515" s="30"/>
      <c r="BL515" s="30"/>
      <c r="BM515" s="30"/>
      <c r="BN515" s="30"/>
      <c r="BO515" s="30"/>
      <c r="BP515" s="30"/>
      <c r="BQ515" s="30"/>
      <c r="BR515" s="30"/>
      <c r="BS515" s="30"/>
      <c r="BT515" s="30"/>
    </row>
    <row r="516" spans="1:72">
      <c r="A516" s="6" t="s">
        <v>1064</v>
      </c>
      <c r="B516" s="6" t="s">
        <v>453</v>
      </c>
      <c r="C516" s="4" t="s">
        <v>18</v>
      </c>
      <c r="D516" s="10">
        <v>1967</v>
      </c>
      <c r="E516" s="4" t="s">
        <v>79</v>
      </c>
      <c r="F516" s="14">
        <v>34243</v>
      </c>
      <c r="G516" s="21" t="b">
        <f t="shared" si="117"/>
        <v>0</v>
      </c>
      <c r="H516" s="14"/>
      <c r="I516" s="4"/>
      <c r="J516" s="5" t="s">
        <v>283</v>
      </c>
      <c r="K516" s="21" t="b">
        <f t="shared" si="118"/>
        <v>0</v>
      </c>
      <c r="L516" s="14" t="s">
        <v>283</v>
      </c>
      <c r="M516" s="21" t="b">
        <f t="shared" si="119"/>
        <v>0</v>
      </c>
      <c r="N516" s="14" t="s">
        <v>283</v>
      </c>
      <c r="O516" s="21" t="b">
        <f t="shared" si="120"/>
        <v>0</v>
      </c>
      <c r="P516" s="5" t="s">
        <v>283</v>
      </c>
      <c r="Q516" s="21" t="b">
        <f t="shared" si="121"/>
        <v>0</v>
      </c>
      <c r="R516" s="5" t="s">
        <v>283</v>
      </c>
      <c r="S516" s="21" t="b">
        <f t="shared" si="122"/>
        <v>0</v>
      </c>
    </row>
    <row r="517" spans="1:72" ht="16.5">
      <c r="A517" s="6" t="s">
        <v>1023</v>
      </c>
      <c r="B517" s="6" t="s">
        <v>1096</v>
      </c>
      <c r="C517" s="4" t="s">
        <v>18</v>
      </c>
      <c r="D517" s="10">
        <v>1992</v>
      </c>
      <c r="E517" s="4" t="s">
        <v>78</v>
      </c>
      <c r="F517" s="14" t="s">
        <v>283</v>
      </c>
      <c r="G517" s="21" t="b">
        <f t="shared" si="117"/>
        <v>0</v>
      </c>
      <c r="H517" s="14"/>
      <c r="I517" s="4"/>
      <c r="J517" s="5">
        <v>10166</v>
      </c>
      <c r="K517" s="21" t="b">
        <f t="shared" si="118"/>
        <v>0</v>
      </c>
      <c r="L517" s="14" t="s">
        <v>283</v>
      </c>
      <c r="M517" s="21" t="b">
        <f t="shared" si="119"/>
        <v>0</v>
      </c>
      <c r="N517" s="14" t="s">
        <v>283</v>
      </c>
      <c r="O517" s="21" t="b">
        <f t="shared" si="120"/>
        <v>0</v>
      </c>
      <c r="P517" s="5" t="s">
        <v>283</v>
      </c>
      <c r="Q517" s="21" t="b">
        <f t="shared" si="121"/>
        <v>0</v>
      </c>
      <c r="R517" s="5" t="s">
        <v>283</v>
      </c>
      <c r="S517" s="21" t="b">
        <f t="shared" si="122"/>
        <v>0</v>
      </c>
      <c r="T517" s="18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  <c r="AO517" s="30"/>
      <c r="AP517" s="30"/>
      <c r="AQ517" s="30"/>
      <c r="AR517" s="30"/>
      <c r="AS517" s="30"/>
      <c r="AT517" s="30"/>
      <c r="AU517" s="30"/>
      <c r="AV517" s="30"/>
      <c r="AW517" s="30"/>
      <c r="AX517" s="30"/>
      <c r="AY517" s="30"/>
      <c r="AZ517" s="30"/>
      <c r="BA517" s="30"/>
      <c r="BB517" s="30"/>
      <c r="BC517" s="30"/>
      <c r="BD517" s="30"/>
      <c r="BE517" s="30"/>
      <c r="BF517" s="30"/>
      <c r="BG517" s="30"/>
      <c r="BH517" s="30"/>
      <c r="BI517" s="30"/>
      <c r="BJ517" s="30"/>
      <c r="BK517" s="30"/>
      <c r="BL517" s="30"/>
      <c r="BM517" s="30"/>
      <c r="BN517" s="30"/>
      <c r="BO517" s="30"/>
      <c r="BP517" s="30"/>
      <c r="BQ517" s="30"/>
      <c r="BR517" s="30"/>
      <c r="BS517" s="30"/>
      <c r="BT517" s="30"/>
    </row>
    <row r="518" spans="1:72">
      <c r="A518" s="26" t="s">
        <v>701</v>
      </c>
      <c r="B518" s="26" t="s">
        <v>702</v>
      </c>
      <c r="C518" s="4" t="s">
        <v>18</v>
      </c>
      <c r="D518" s="40">
        <v>1996</v>
      </c>
      <c r="E518" s="22" t="s">
        <v>77</v>
      </c>
      <c r="F518" s="14"/>
      <c r="G518" s="21" t="b">
        <f t="shared" si="117"/>
        <v>0</v>
      </c>
      <c r="H518" s="14"/>
      <c r="I518" s="21"/>
      <c r="J518" s="5"/>
      <c r="K518" s="21" t="b">
        <f t="shared" si="118"/>
        <v>0</v>
      </c>
      <c r="L518" s="5"/>
      <c r="M518" s="21" t="b">
        <f t="shared" si="119"/>
        <v>0</v>
      </c>
      <c r="N518" s="5"/>
      <c r="O518" s="21" t="b">
        <f t="shared" si="120"/>
        <v>0</v>
      </c>
      <c r="P518" s="5">
        <v>13225</v>
      </c>
      <c r="Q518" s="21" t="b">
        <f t="shared" si="121"/>
        <v>0</v>
      </c>
      <c r="R518" s="14"/>
      <c r="S518" s="21" t="b">
        <f t="shared" si="122"/>
        <v>0</v>
      </c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/>
    </row>
    <row r="519" spans="1:72">
      <c r="A519" s="26" t="s">
        <v>681</v>
      </c>
      <c r="B519" s="26" t="s">
        <v>682</v>
      </c>
      <c r="C519" s="4" t="s">
        <v>18</v>
      </c>
      <c r="D519" s="40">
        <v>2002</v>
      </c>
      <c r="E519" s="4" t="s">
        <v>277</v>
      </c>
      <c r="F519" s="14">
        <v>25391</v>
      </c>
      <c r="G519" s="21" t="b">
        <f t="shared" si="117"/>
        <v>0</v>
      </c>
      <c r="H519" s="14"/>
      <c r="I519" s="4"/>
      <c r="J519" s="5">
        <v>4279</v>
      </c>
      <c r="K519" s="21" t="b">
        <f t="shared" si="118"/>
        <v>0</v>
      </c>
      <c r="L519" s="14" t="s">
        <v>283</v>
      </c>
      <c r="M519" s="21" t="b">
        <f t="shared" si="119"/>
        <v>0</v>
      </c>
      <c r="N519" s="14">
        <v>11784</v>
      </c>
      <c r="O519" s="21" t="b">
        <f t="shared" si="120"/>
        <v>0</v>
      </c>
      <c r="P519" s="5">
        <v>10435</v>
      </c>
      <c r="Q519" s="21" t="b">
        <f t="shared" si="121"/>
        <v>0</v>
      </c>
      <c r="R519" s="14"/>
      <c r="S519" s="21" t="b">
        <f t="shared" si="122"/>
        <v>0</v>
      </c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  <c r="AV519" s="54"/>
      <c r="AW519" s="54"/>
      <c r="AX519" s="54"/>
      <c r="AY519" s="54"/>
      <c r="AZ519" s="54"/>
      <c r="BA519" s="54"/>
      <c r="BB519" s="54"/>
      <c r="BC519" s="54"/>
      <c r="BD519" s="54"/>
      <c r="BE519" s="54"/>
      <c r="BF519" s="54"/>
      <c r="BG519" s="54"/>
      <c r="BH519" s="54"/>
      <c r="BI519" s="54"/>
      <c r="BJ519" s="54"/>
      <c r="BK519" s="54"/>
      <c r="BL519" s="54"/>
      <c r="BM519" s="54"/>
      <c r="BN519" s="54"/>
      <c r="BO519" s="54"/>
      <c r="BP519" s="54"/>
      <c r="BQ519" s="54"/>
      <c r="BR519" s="54"/>
      <c r="BS519" s="54"/>
      <c r="BT519" s="54"/>
    </row>
    <row r="520" spans="1:72" ht="16.5">
      <c r="A520" s="6" t="s">
        <v>681</v>
      </c>
      <c r="B520" s="6" t="s">
        <v>129</v>
      </c>
      <c r="C520" s="4" t="s">
        <v>18</v>
      </c>
      <c r="D520" s="10">
        <v>1969</v>
      </c>
      <c r="E520" s="4" t="s">
        <v>79</v>
      </c>
      <c r="F520" s="14" t="s">
        <v>283</v>
      </c>
      <c r="G520" s="21" t="b">
        <f t="shared" si="117"/>
        <v>0</v>
      </c>
      <c r="H520" s="14"/>
      <c r="I520" s="4"/>
      <c r="J520" s="5">
        <v>5472</v>
      </c>
      <c r="K520" s="21" t="b">
        <f t="shared" si="118"/>
        <v>0</v>
      </c>
      <c r="L520" s="14" t="s">
        <v>283</v>
      </c>
      <c r="M520" s="21" t="b">
        <f t="shared" si="119"/>
        <v>0</v>
      </c>
      <c r="N520" s="14" t="s">
        <v>283</v>
      </c>
      <c r="O520" s="21" t="b">
        <f t="shared" si="120"/>
        <v>0</v>
      </c>
      <c r="P520" s="5" t="s">
        <v>283</v>
      </c>
      <c r="Q520" s="21" t="b">
        <f t="shared" si="121"/>
        <v>0</v>
      </c>
      <c r="R520" s="5" t="s">
        <v>283</v>
      </c>
      <c r="S520" s="21" t="b">
        <f t="shared" si="122"/>
        <v>0</v>
      </c>
      <c r="AL520" s="30"/>
      <c r="AM520" s="30"/>
      <c r="AN520" s="30"/>
      <c r="AO520" s="30"/>
      <c r="AP520" s="30"/>
      <c r="AQ520" s="30"/>
      <c r="AR520" s="30"/>
      <c r="AS520" s="30"/>
      <c r="AT520" s="30"/>
      <c r="AU520" s="30"/>
      <c r="AV520" s="30"/>
      <c r="AW520" s="30"/>
      <c r="AX520" s="30"/>
      <c r="AY520" s="30"/>
      <c r="AZ520" s="30"/>
      <c r="BA520" s="30"/>
      <c r="BB520" s="30"/>
      <c r="BC520" s="30"/>
      <c r="BD520" s="30"/>
      <c r="BE520" s="30"/>
      <c r="BF520" s="30"/>
      <c r="BG520" s="30"/>
      <c r="BH520" s="30"/>
      <c r="BI520" s="30"/>
      <c r="BJ520" s="30"/>
      <c r="BK520" s="30"/>
      <c r="BL520" s="30"/>
      <c r="BM520" s="30"/>
      <c r="BN520" s="30"/>
      <c r="BO520" s="30"/>
      <c r="BP520" s="30"/>
      <c r="BQ520" s="30"/>
      <c r="BR520" s="30"/>
      <c r="BS520" s="30"/>
      <c r="BT520" s="30"/>
    </row>
    <row r="521" spans="1:72">
      <c r="A521" s="26" t="s">
        <v>703</v>
      </c>
      <c r="B521" s="26" t="s">
        <v>704</v>
      </c>
      <c r="C521" s="4" t="s">
        <v>18</v>
      </c>
      <c r="D521" s="40">
        <v>1996</v>
      </c>
      <c r="E521" s="22" t="s">
        <v>77</v>
      </c>
      <c r="F521" s="14">
        <v>32227</v>
      </c>
      <c r="G521" s="21" t="b">
        <f t="shared" si="117"/>
        <v>0</v>
      </c>
      <c r="H521" s="14"/>
      <c r="I521" s="21"/>
      <c r="J521" s="5">
        <v>4450</v>
      </c>
      <c r="K521" s="21" t="str">
        <f t="shared" si="118"/>
        <v>Q</v>
      </c>
      <c r="L521" s="14">
        <v>14718</v>
      </c>
      <c r="M521" s="21" t="b">
        <f t="shared" si="119"/>
        <v>0</v>
      </c>
      <c r="N521" s="14">
        <v>12503</v>
      </c>
      <c r="O521" s="21" t="b">
        <f t="shared" si="120"/>
        <v>0</v>
      </c>
      <c r="P521" s="5">
        <v>12239</v>
      </c>
      <c r="Q521" s="21" t="b">
        <f t="shared" si="121"/>
        <v>0</v>
      </c>
      <c r="R521" s="14"/>
      <c r="S521" s="21" t="b">
        <f t="shared" si="122"/>
        <v>0</v>
      </c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/>
    </row>
    <row r="522" spans="1:72">
      <c r="A522" s="6" t="s">
        <v>1045</v>
      </c>
      <c r="B522" s="6" t="s">
        <v>357</v>
      </c>
      <c r="C522" s="4" t="s">
        <v>18</v>
      </c>
      <c r="D522" s="10">
        <v>1995</v>
      </c>
      <c r="E522" s="22" t="s">
        <v>77</v>
      </c>
      <c r="F522" s="14">
        <v>30167</v>
      </c>
      <c r="G522" s="21" t="b">
        <f t="shared" si="117"/>
        <v>0</v>
      </c>
      <c r="H522" s="14"/>
      <c r="I522" s="4"/>
      <c r="J522" s="5">
        <v>5053</v>
      </c>
      <c r="K522" s="21" t="b">
        <f t="shared" si="118"/>
        <v>0</v>
      </c>
      <c r="L522" s="14" t="s">
        <v>283</v>
      </c>
      <c r="M522" s="21" t="b">
        <f t="shared" si="119"/>
        <v>0</v>
      </c>
      <c r="N522" s="14" t="s">
        <v>283</v>
      </c>
      <c r="O522" s="21" t="b">
        <f t="shared" si="120"/>
        <v>0</v>
      </c>
      <c r="P522" s="5" t="s">
        <v>283</v>
      </c>
      <c r="Q522" s="21" t="b">
        <f t="shared" si="121"/>
        <v>0</v>
      </c>
      <c r="R522" s="5" t="s">
        <v>283</v>
      </c>
      <c r="S522" s="21" t="b">
        <f t="shared" si="122"/>
        <v>0</v>
      </c>
      <c r="T522" s="19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9"/>
      <c r="AM522" s="19"/>
      <c r="AN522" s="19"/>
      <c r="AO522" s="19"/>
      <c r="AP522" s="19"/>
      <c r="AQ522" s="19"/>
      <c r="AR522" s="19"/>
      <c r="AS522" s="19"/>
      <c r="AT522" s="19"/>
      <c r="AU522" s="19"/>
      <c r="AV522" s="19"/>
      <c r="AW522" s="19"/>
      <c r="AX522" s="19"/>
      <c r="AY522" s="19"/>
      <c r="AZ522" s="19"/>
      <c r="BA522" s="19"/>
      <c r="BB522" s="19"/>
      <c r="BC522" s="19"/>
      <c r="BD522" s="19"/>
      <c r="BE522" s="19"/>
      <c r="BF522" s="19"/>
      <c r="BG522" s="19"/>
      <c r="BH522" s="19"/>
      <c r="BI522" s="19"/>
      <c r="BJ522" s="19"/>
      <c r="BK522" s="19"/>
      <c r="BL522" s="19"/>
      <c r="BM522" s="19"/>
      <c r="BN522" s="19"/>
      <c r="BO522" s="19"/>
      <c r="BP522" s="19"/>
      <c r="BQ522" s="19"/>
      <c r="BR522" s="19"/>
      <c r="BS522" s="19"/>
      <c r="BT522" s="19"/>
    </row>
    <row r="523" spans="1:72">
      <c r="A523" s="6" t="s">
        <v>1048</v>
      </c>
      <c r="B523" s="6" t="s">
        <v>789</v>
      </c>
      <c r="C523" s="4" t="s">
        <v>18</v>
      </c>
      <c r="D523" s="10">
        <v>1996</v>
      </c>
      <c r="E523" s="22" t="s">
        <v>77</v>
      </c>
      <c r="F523" s="14">
        <v>25576</v>
      </c>
      <c r="G523" s="21" t="b">
        <f t="shared" si="117"/>
        <v>0</v>
      </c>
      <c r="H523" s="14"/>
      <c r="I523" s="4"/>
      <c r="J523" s="5" t="s">
        <v>283</v>
      </c>
      <c r="K523" s="21" t="b">
        <f t="shared" si="118"/>
        <v>0</v>
      </c>
      <c r="L523" s="14" t="s">
        <v>283</v>
      </c>
      <c r="M523" s="21" t="b">
        <f t="shared" si="119"/>
        <v>0</v>
      </c>
      <c r="N523" s="14" t="s">
        <v>283</v>
      </c>
      <c r="O523" s="21" t="b">
        <f t="shared" si="120"/>
        <v>0</v>
      </c>
      <c r="P523" s="5" t="s">
        <v>283</v>
      </c>
      <c r="Q523" s="21" t="b">
        <f t="shared" si="121"/>
        <v>0</v>
      </c>
      <c r="R523" s="5" t="s">
        <v>283</v>
      </c>
      <c r="S523" s="21" t="b">
        <f t="shared" si="122"/>
        <v>0</v>
      </c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/>
    </row>
    <row r="524" spans="1:72" ht="16.5">
      <c r="A524" s="6" t="s">
        <v>1042</v>
      </c>
      <c r="B524" s="6" t="s">
        <v>1011</v>
      </c>
      <c r="C524" s="4" t="s">
        <v>18</v>
      </c>
      <c r="D524" s="10">
        <v>1997</v>
      </c>
      <c r="E524" s="4" t="s">
        <v>76</v>
      </c>
      <c r="F524" s="14" t="s">
        <v>283</v>
      </c>
      <c r="G524" s="21" t="b">
        <f t="shared" si="117"/>
        <v>0</v>
      </c>
      <c r="H524" s="14"/>
      <c r="I524" s="4"/>
      <c r="J524" s="5">
        <v>10855</v>
      </c>
      <c r="K524" s="21" t="b">
        <f t="shared" si="118"/>
        <v>0</v>
      </c>
      <c r="L524" s="14" t="s">
        <v>283</v>
      </c>
      <c r="M524" s="21" t="b">
        <f t="shared" si="119"/>
        <v>0</v>
      </c>
      <c r="N524" s="14" t="s">
        <v>283</v>
      </c>
      <c r="O524" s="21" t="b">
        <f t="shared" si="120"/>
        <v>0</v>
      </c>
      <c r="P524" s="5" t="s">
        <v>283</v>
      </c>
      <c r="Q524" s="21" t="b">
        <f t="shared" si="121"/>
        <v>0</v>
      </c>
      <c r="R524" s="5" t="s">
        <v>283</v>
      </c>
      <c r="S524" s="21" t="b">
        <f t="shared" si="122"/>
        <v>0</v>
      </c>
      <c r="T524" s="30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/>
    </row>
    <row r="525" spans="1:72">
      <c r="A525" s="6" t="s">
        <v>1022</v>
      </c>
      <c r="B525" s="6" t="s">
        <v>88</v>
      </c>
      <c r="C525" s="4" t="s">
        <v>18</v>
      </c>
      <c r="D525" s="10">
        <v>2003</v>
      </c>
      <c r="E525" s="40" t="s">
        <v>276</v>
      </c>
      <c r="F525" s="14"/>
      <c r="G525" s="21" t="b">
        <f t="shared" si="117"/>
        <v>0</v>
      </c>
      <c r="H525" s="14">
        <v>14701</v>
      </c>
      <c r="I525" s="4"/>
      <c r="J525" s="5">
        <v>10116</v>
      </c>
      <c r="K525" s="21" t="b">
        <f t="shared" si="118"/>
        <v>0</v>
      </c>
      <c r="L525" s="14" t="s">
        <v>283</v>
      </c>
      <c r="M525" s="21" t="b">
        <f t="shared" si="119"/>
        <v>0</v>
      </c>
      <c r="N525" s="14" t="s">
        <v>283</v>
      </c>
      <c r="O525" s="21" t="b">
        <f t="shared" si="120"/>
        <v>0</v>
      </c>
      <c r="P525" s="5">
        <v>13669</v>
      </c>
      <c r="Q525" s="21" t="b">
        <f t="shared" si="121"/>
        <v>0</v>
      </c>
      <c r="R525" s="5" t="s">
        <v>283</v>
      </c>
      <c r="S525" s="21" t="b">
        <f t="shared" si="122"/>
        <v>0</v>
      </c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/>
      <c r="AL525" s="47"/>
      <c r="AM525" s="47"/>
      <c r="AN525" s="47"/>
      <c r="AO525" s="47"/>
      <c r="AP525" s="47"/>
      <c r="AQ525" s="47"/>
      <c r="AR525" s="47"/>
      <c r="AS525" s="47"/>
      <c r="AT525" s="47"/>
      <c r="AU525" s="47"/>
      <c r="AV525" s="47"/>
      <c r="AW525" s="47"/>
      <c r="AX525" s="47"/>
      <c r="AY525" s="47"/>
      <c r="AZ525" s="47"/>
      <c r="BA525" s="47"/>
      <c r="BB525" s="47"/>
      <c r="BC525" s="47"/>
      <c r="BD525" s="47"/>
      <c r="BE525" s="47"/>
      <c r="BF525" s="47"/>
      <c r="BG525" s="47"/>
      <c r="BH525" s="47"/>
      <c r="BI525" s="47"/>
      <c r="BJ525" s="47"/>
      <c r="BK525" s="47"/>
      <c r="BL525" s="47"/>
      <c r="BM525" s="47"/>
      <c r="BN525" s="47"/>
      <c r="BO525" s="47"/>
      <c r="BP525" s="47"/>
      <c r="BQ525" s="47"/>
      <c r="BR525" s="47"/>
      <c r="BS525" s="47"/>
      <c r="BT525" s="47"/>
    </row>
    <row r="526" spans="1:72">
      <c r="A526" s="6" t="s">
        <v>1049</v>
      </c>
      <c r="B526" s="6" t="s">
        <v>1050</v>
      </c>
      <c r="C526" s="4" t="s">
        <v>18</v>
      </c>
      <c r="D526" s="10">
        <v>1996</v>
      </c>
      <c r="E526" s="22" t="s">
        <v>77</v>
      </c>
      <c r="F526" s="14" t="s">
        <v>283</v>
      </c>
      <c r="G526" s="21" t="b">
        <f t="shared" si="117"/>
        <v>0</v>
      </c>
      <c r="H526" s="14"/>
      <c r="I526" s="4"/>
      <c r="J526" s="5">
        <v>5459</v>
      </c>
      <c r="K526" s="21" t="b">
        <f t="shared" si="118"/>
        <v>0</v>
      </c>
      <c r="L526" s="14" t="s">
        <v>283</v>
      </c>
      <c r="M526" s="21" t="b">
        <f t="shared" si="119"/>
        <v>0</v>
      </c>
      <c r="N526" s="14">
        <v>13250</v>
      </c>
      <c r="O526" s="21" t="b">
        <f t="shared" si="120"/>
        <v>0</v>
      </c>
      <c r="P526" s="5" t="s">
        <v>283</v>
      </c>
      <c r="Q526" s="21" t="b">
        <f t="shared" si="121"/>
        <v>0</v>
      </c>
      <c r="R526" s="5" t="s">
        <v>283</v>
      </c>
      <c r="S526" s="21" t="b">
        <f t="shared" si="122"/>
        <v>0</v>
      </c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/>
    </row>
    <row r="527" spans="1:72" ht="16.5">
      <c r="A527" s="6" t="s">
        <v>1041</v>
      </c>
      <c r="B527" s="6" t="s">
        <v>798</v>
      </c>
      <c r="C527" s="4" t="s">
        <v>18</v>
      </c>
      <c r="D527" s="10">
        <v>1997</v>
      </c>
      <c r="E527" s="4" t="s">
        <v>76</v>
      </c>
      <c r="F527" s="14" t="s">
        <v>283</v>
      </c>
      <c r="G527" s="21" t="b">
        <f t="shared" si="117"/>
        <v>0</v>
      </c>
      <c r="H527" s="14"/>
      <c r="I527" s="4"/>
      <c r="J527" s="5">
        <v>5888</v>
      </c>
      <c r="K527" s="21" t="b">
        <f t="shared" si="118"/>
        <v>0</v>
      </c>
      <c r="L527" s="14" t="s">
        <v>283</v>
      </c>
      <c r="M527" s="21" t="b">
        <f t="shared" si="119"/>
        <v>0</v>
      </c>
      <c r="N527" s="14" t="s">
        <v>283</v>
      </c>
      <c r="O527" s="21" t="b">
        <f t="shared" si="120"/>
        <v>0</v>
      </c>
      <c r="P527" s="5" t="s">
        <v>283</v>
      </c>
      <c r="Q527" s="21" t="b">
        <f t="shared" si="121"/>
        <v>0</v>
      </c>
      <c r="R527" s="5" t="s">
        <v>283</v>
      </c>
      <c r="S527" s="21" t="b">
        <f t="shared" si="122"/>
        <v>0</v>
      </c>
      <c r="T527" s="30"/>
    </row>
    <row r="528" spans="1:72">
      <c r="A528" s="6" t="s">
        <v>1059</v>
      </c>
      <c r="B528" s="6" t="s">
        <v>112</v>
      </c>
      <c r="C528" s="4" t="s">
        <v>18</v>
      </c>
      <c r="D528" s="10">
        <v>1995</v>
      </c>
      <c r="E528" s="22" t="s">
        <v>77</v>
      </c>
      <c r="F528" s="14" t="s">
        <v>283</v>
      </c>
      <c r="G528" s="21" t="b">
        <f t="shared" si="117"/>
        <v>0</v>
      </c>
      <c r="H528" s="14"/>
      <c r="I528" s="4"/>
      <c r="J528" s="5" t="s">
        <v>283</v>
      </c>
      <c r="K528" s="21" t="b">
        <f t="shared" si="118"/>
        <v>0</v>
      </c>
      <c r="L528" s="14" t="s">
        <v>283</v>
      </c>
      <c r="M528" s="21" t="b">
        <f t="shared" si="119"/>
        <v>0</v>
      </c>
      <c r="N528" s="14">
        <v>13603</v>
      </c>
      <c r="O528" s="21" t="b">
        <f t="shared" si="120"/>
        <v>0</v>
      </c>
      <c r="P528" s="5" t="s">
        <v>283</v>
      </c>
      <c r="Q528" s="21" t="b">
        <f t="shared" si="121"/>
        <v>0</v>
      </c>
      <c r="R528" s="5" t="s">
        <v>283</v>
      </c>
      <c r="S528" s="21" t="b">
        <f t="shared" si="122"/>
        <v>0</v>
      </c>
      <c r="T528" s="45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  <c r="AU528" s="19"/>
      <c r="AV528" s="19"/>
      <c r="AW528" s="19"/>
      <c r="AX528" s="19"/>
      <c r="AY528" s="19"/>
      <c r="AZ528" s="19"/>
      <c r="BA528" s="19"/>
      <c r="BB528" s="19"/>
      <c r="BC528" s="19"/>
      <c r="BD528" s="19"/>
      <c r="BE528" s="19"/>
      <c r="BF528" s="19"/>
      <c r="BG528" s="19"/>
      <c r="BH528" s="19"/>
      <c r="BI528" s="19"/>
      <c r="BJ528" s="19"/>
      <c r="BK528" s="19"/>
      <c r="BL528" s="19"/>
      <c r="BM528" s="19"/>
      <c r="BN528" s="19"/>
      <c r="BO528" s="19"/>
      <c r="BP528" s="19"/>
      <c r="BQ528" s="19"/>
      <c r="BR528" s="19"/>
      <c r="BS528" s="19"/>
      <c r="BT528" s="19"/>
    </row>
    <row r="529" spans="1:254">
      <c r="A529" s="6" t="s">
        <v>1052</v>
      </c>
      <c r="B529" s="6" t="s">
        <v>112</v>
      </c>
      <c r="C529" s="4" t="s">
        <v>18</v>
      </c>
      <c r="D529" s="10">
        <v>1995</v>
      </c>
      <c r="E529" s="22" t="s">
        <v>77</v>
      </c>
      <c r="F529" s="14">
        <v>31366</v>
      </c>
      <c r="G529" s="21" t="b">
        <f t="shared" si="117"/>
        <v>0</v>
      </c>
      <c r="H529" s="14"/>
      <c r="I529" s="4"/>
      <c r="J529" s="5" t="s">
        <v>283</v>
      </c>
      <c r="K529" s="21" t="b">
        <f t="shared" si="118"/>
        <v>0</v>
      </c>
      <c r="L529" s="14" t="s">
        <v>283</v>
      </c>
      <c r="M529" s="21" t="b">
        <f t="shared" si="119"/>
        <v>0</v>
      </c>
      <c r="N529" s="14" t="s">
        <v>283</v>
      </c>
      <c r="O529" s="21" t="b">
        <f t="shared" si="120"/>
        <v>0</v>
      </c>
      <c r="P529" s="5" t="s">
        <v>283</v>
      </c>
      <c r="Q529" s="21" t="b">
        <f t="shared" si="121"/>
        <v>0</v>
      </c>
      <c r="R529" s="5" t="s">
        <v>283</v>
      </c>
      <c r="S529" s="21" t="b">
        <f t="shared" si="122"/>
        <v>0</v>
      </c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  <c r="AU529" s="19"/>
      <c r="AV529" s="19"/>
      <c r="AW529" s="19"/>
      <c r="AX529" s="19"/>
      <c r="AY529" s="19"/>
      <c r="AZ529" s="19"/>
      <c r="BA529" s="19"/>
      <c r="BB529" s="19"/>
      <c r="BC529" s="19"/>
      <c r="BD529" s="19"/>
      <c r="BE529" s="19"/>
      <c r="BF529" s="19"/>
      <c r="BG529" s="19"/>
      <c r="BH529" s="19"/>
      <c r="BI529" s="19"/>
      <c r="BJ529" s="19"/>
      <c r="BK529" s="19"/>
      <c r="BL529" s="19"/>
      <c r="BM529" s="19"/>
      <c r="BN529" s="19"/>
      <c r="BO529" s="19"/>
      <c r="BP529" s="19"/>
      <c r="BQ529" s="19"/>
      <c r="BR529" s="19"/>
      <c r="BS529" s="19"/>
      <c r="BT529" s="19"/>
    </row>
    <row r="530" spans="1:254">
      <c r="A530" s="6" t="s">
        <v>68</v>
      </c>
      <c r="B530" s="6" t="s">
        <v>948</v>
      </c>
      <c r="C530" s="4" t="s">
        <v>18</v>
      </c>
      <c r="D530" s="10">
        <v>1985</v>
      </c>
      <c r="E530" s="4" t="s">
        <v>78</v>
      </c>
      <c r="F530" s="14">
        <v>30980</v>
      </c>
      <c r="G530" s="21" t="b">
        <f t="shared" si="117"/>
        <v>0</v>
      </c>
      <c r="H530" s="14"/>
      <c r="I530" s="4"/>
      <c r="J530" s="5" t="s">
        <v>283</v>
      </c>
      <c r="K530" s="21" t="b">
        <f t="shared" si="118"/>
        <v>0</v>
      </c>
      <c r="L530" s="14" t="s">
        <v>283</v>
      </c>
      <c r="M530" s="21" t="b">
        <f t="shared" ref="M530:M561" si="123">IF(AND(E530="Sénior",L530&lt;=13803,L530&gt;1),"Q",IF(AND(E530="Junior",L530&lt;=14300,L530&gt;1),"Q",IF(AND(E530="Cadette",L530&lt;=15017,L530&gt;1),"Q",IF(AND(E530="Minime",L530&lt;=20000,L530&gt;1),"Q"))))</f>
        <v>0</v>
      </c>
      <c r="N530" s="14" t="s">
        <v>283</v>
      </c>
      <c r="O530" s="21" t="b">
        <f t="shared" ref="O530:O561" si="124">IF(AND(E530="Sénior",N530&lt;=11803,N530&gt;1),"Q",IF(AND(E530="Junior",N530&lt;=12200,N530&gt;1),"Q",IF(AND(E530="Cadette",N530&lt;=13104,N530&gt;1),"Q",IF(AND(E530="Minime",N530&lt;=13857,N530&gt;1),"Q"))))</f>
        <v>0</v>
      </c>
      <c r="P530" s="5" t="s">
        <v>283</v>
      </c>
      <c r="Q530" s="21" t="b">
        <f t="shared" ref="Q530:Q561" si="125">IF(AND(E530="Sénior",P530&lt;=11583,P530&gt;1),"Q",IF(AND(E530="Junior",P530&lt;=11900,P530&gt;1),"Q",IF(AND(E530="Cadette",P530&lt;=12408,P530&gt;1),"Q",IF(AND(E530="Minime",P530&lt;=13052,P530&gt;1),"Q"))))</f>
        <v>0</v>
      </c>
      <c r="R530" s="5" t="s">
        <v>283</v>
      </c>
      <c r="S530" s="21" t="b">
        <f t="shared" ref="S530:S561" si="126">IF(AND(E530="Sénior",R530&lt;=30790,R530&gt;1),"Q",IF(AND(E530="Junior",R530&lt;=31500,R530&gt;1),"Q",IF(AND(E530="Cadette",R530&lt;=32198,R530&gt;1),"Q",IF(AND(E530="Minime",R530&lt;=34276,R530&gt;1),"Q"))))</f>
        <v>0</v>
      </c>
    </row>
    <row r="531" spans="1:254">
      <c r="A531" s="26" t="s">
        <v>687</v>
      </c>
      <c r="B531" s="26" t="s">
        <v>688</v>
      </c>
      <c r="C531" s="4" t="s">
        <v>18</v>
      </c>
      <c r="D531" s="40">
        <v>1999</v>
      </c>
      <c r="E531" s="4" t="s">
        <v>75</v>
      </c>
      <c r="F531" s="14">
        <v>35873</v>
      </c>
      <c r="G531" s="21" t="b">
        <f t="shared" si="117"/>
        <v>0</v>
      </c>
      <c r="H531" s="14"/>
      <c r="I531" s="21"/>
      <c r="J531" s="5">
        <v>10642</v>
      </c>
      <c r="K531" s="21" t="b">
        <f t="shared" si="118"/>
        <v>0</v>
      </c>
      <c r="L531" s="5"/>
      <c r="M531" s="21" t="b">
        <f t="shared" si="123"/>
        <v>0</v>
      </c>
      <c r="N531" s="5"/>
      <c r="O531" s="21" t="b">
        <f t="shared" si="124"/>
        <v>0</v>
      </c>
      <c r="P531" s="5">
        <v>14582</v>
      </c>
      <c r="Q531" s="21" t="b">
        <f t="shared" si="125"/>
        <v>0</v>
      </c>
      <c r="R531" s="14"/>
      <c r="S531" s="21" t="b">
        <f t="shared" si="126"/>
        <v>0</v>
      </c>
      <c r="T531" s="19"/>
      <c r="AL531" s="19"/>
      <c r="AM531" s="19"/>
      <c r="AN531" s="19"/>
      <c r="AO531" s="19"/>
      <c r="AP531" s="19"/>
      <c r="AQ531" s="19"/>
      <c r="AR531" s="19"/>
      <c r="AS531" s="19"/>
      <c r="AT531" s="19"/>
      <c r="AU531" s="19"/>
      <c r="AV531" s="19"/>
      <c r="AW531" s="19"/>
      <c r="AX531" s="19"/>
      <c r="AY531" s="19"/>
      <c r="AZ531" s="19"/>
      <c r="BA531" s="19"/>
      <c r="BB531" s="19"/>
      <c r="BC531" s="19"/>
      <c r="BD531" s="19"/>
      <c r="BE531" s="19"/>
      <c r="BF531" s="19"/>
      <c r="BG531" s="19"/>
      <c r="BH531" s="19"/>
      <c r="BI531" s="19"/>
      <c r="BJ531" s="19"/>
      <c r="BK531" s="19"/>
      <c r="BL531" s="19"/>
      <c r="BM531" s="19"/>
      <c r="BN531" s="19"/>
      <c r="BO531" s="19"/>
      <c r="BP531" s="19"/>
      <c r="BQ531" s="19"/>
      <c r="BR531" s="19"/>
      <c r="BS531" s="19"/>
      <c r="BT531" s="19"/>
    </row>
    <row r="532" spans="1:254">
      <c r="A532" s="6" t="s">
        <v>280</v>
      </c>
      <c r="B532" s="6" t="s">
        <v>86</v>
      </c>
      <c r="C532" s="4" t="s">
        <v>18</v>
      </c>
      <c r="D532" s="10">
        <v>2002</v>
      </c>
      <c r="E532" s="4" t="s">
        <v>277</v>
      </c>
      <c r="F532" s="14" t="s">
        <v>283</v>
      </c>
      <c r="G532" s="21" t="b">
        <f t="shared" si="117"/>
        <v>0</v>
      </c>
      <c r="H532" s="14"/>
      <c r="I532" s="4"/>
      <c r="J532" s="5">
        <v>11351</v>
      </c>
      <c r="K532" s="21" t="b">
        <f t="shared" si="118"/>
        <v>0</v>
      </c>
      <c r="L532" s="14" t="s">
        <v>283</v>
      </c>
      <c r="M532" s="21" t="b">
        <f t="shared" si="123"/>
        <v>0</v>
      </c>
      <c r="N532" s="14">
        <v>15828</v>
      </c>
      <c r="O532" s="21" t="b">
        <f t="shared" si="124"/>
        <v>0</v>
      </c>
      <c r="P532" s="5">
        <v>12651</v>
      </c>
      <c r="Q532" s="21" t="b">
        <f t="shared" si="125"/>
        <v>0</v>
      </c>
      <c r="R532" s="5" t="s">
        <v>283</v>
      </c>
      <c r="S532" s="21" t="b">
        <f t="shared" si="126"/>
        <v>0</v>
      </c>
      <c r="AL532" s="55"/>
      <c r="AM532" s="55"/>
      <c r="AN532" s="55"/>
      <c r="AO532" s="55"/>
      <c r="AP532" s="55"/>
      <c r="AQ532" s="55"/>
      <c r="AR532" s="55"/>
      <c r="AS532" s="55"/>
      <c r="AT532" s="55"/>
      <c r="AU532" s="55"/>
      <c r="AV532" s="55"/>
      <c r="AW532" s="55"/>
      <c r="AX532" s="55"/>
      <c r="AY532" s="55"/>
      <c r="AZ532" s="55"/>
      <c r="BA532" s="55"/>
      <c r="BB532" s="55"/>
      <c r="BC532" s="55"/>
      <c r="BD532" s="55"/>
      <c r="BE532" s="55"/>
      <c r="BF532" s="55"/>
      <c r="BG532" s="55"/>
      <c r="BH532" s="55"/>
      <c r="BI532" s="55"/>
      <c r="BJ532" s="55"/>
      <c r="BK532" s="55"/>
      <c r="BL532" s="55"/>
      <c r="BM532" s="55"/>
      <c r="BN532" s="55"/>
      <c r="BO532" s="55"/>
      <c r="BP532" s="55"/>
      <c r="BQ532" s="55"/>
      <c r="BR532" s="55"/>
      <c r="BS532" s="55"/>
      <c r="BT532" s="55"/>
    </row>
    <row r="533" spans="1:254" s="47" customFormat="1">
      <c r="A533" s="26" t="s">
        <v>699</v>
      </c>
      <c r="B533" s="26" t="s">
        <v>700</v>
      </c>
      <c r="C533" s="4" t="s">
        <v>18</v>
      </c>
      <c r="D533" s="40">
        <v>1996</v>
      </c>
      <c r="E533" s="22" t="s">
        <v>77</v>
      </c>
      <c r="F533" s="14">
        <v>30362</v>
      </c>
      <c r="G533" s="21" t="b">
        <f t="shared" si="117"/>
        <v>0</v>
      </c>
      <c r="H533" s="14"/>
      <c r="I533" s="4"/>
      <c r="J533" s="5">
        <v>4883</v>
      </c>
      <c r="K533" s="21" t="str">
        <f t="shared" si="118"/>
        <v>Q</v>
      </c>
      <c r="L533" s="14">
        <v>14233</v>
      </c>
      <c r="M533" s="21" t="str">
        <f t="shared" si="123"/>
        <v>Q</v>
      </c>
      <c r="N533" s="14">
        <v>12186</v>
      </c>
      <c r="O533" s="21" t="str">
        <f t="shared" si="124"/>
        <v>Q</v>
      </c>
      <c r="P533" s="5">
        <v>11975</v>
      </c>
      <c r="Q533" s="21" t="b">
        <f t="shared" si="125"/>
        <v>0</v>
      </c>
      <c r="R533" s="5">
        <v>31452</v>
      </c>
      <c r="S533" s="21" t="str">
        <f t="shared" si="126"/>
        <v>Q</v>
      </c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  <c r="DO533" s="1"/>
      <c r="DP533" s="1"/>
      <c r="DQ533" s="1"/>
      <c r="DR533" s="1"/>
      <c r="DS533" s="1"/>
      <c r="DT533" s="1"/>
      <c r="DU533" s="1"/>
      <c r="DV533" s="1"/>
      <c r="DW533" s="1"/>
      <c r="DX533" s="1"/>
      <c r="DY533" s="1"/>
      <c r="DZ533" s="1"/>
      <c r="EA533" s="1"/>
      <c r="EB533" s="1"/>
      <c r="EC533" s="1"/>
      <c r="ED533" s="1"/>
      <c r="EE533" s="1"/>
      <c r="EF533" s="1"/>
      <c r="EG533" s="1"/>
      <c r="EH533" s="1"/>
      <c r="EI533" s="1"/>
      <c r="EJ533" s="1"/>
      <c r="EK533" s="1"/>
      <c r="EL533" s="1"/>
      <c r="EM533" s="1"/>
      <c r="EN533" s="1"/>
      <c r="EO533" s="1"/>
      <c r="EP533" s="1"/>
      <c r="EQ533" s="1"/>
      <c r="ER533" s="1"/>
      <c r="ES533" s="1"/>
      <c r="ET533" s="1"/>
      <c r="EU533" s="1"/>
      <c r="EV533" s="1"/>
      <c r="EW533" s="1"/>
      <c r="EX533" s="1"/>
      <c r="EY533" s="1"/>
      <c r="EZ533" s="1"/>
      <c r="FA533" s="1"/>
      <c r="FB533" s="1"/>
      <c r="FC533" s="1"/>
      <c r="FD533" s="1"/>
      <c r="FE533" s="1"/>
      <c r="FF533" s="1"/>
      <c r="FG533" s="1"/>
      <c r="FH533" s="1"/>
      <c r="FI533" s="1"/>
      <c r="FJ533" s="1"/>
      <c r="FK533" s="1"/>
      <c r="FL533" s="1"/>
      <c r="FM533" s="1"/>
      <c r="FN533" s="1"/>
      <c r="FO533" s="1"/>
      <c r="FP533" s="1"/>
      <c r="FQ533" s="1"/>
      <c r="FR533" s="1"/>
      <c r="FS533" s="1"/>
      <c r="FT533" s="1"/>
      <c r="FU533" s="1"/>
      <c r="FV533" s="1"/>
      <c r="FW533" s="1"/>
      <c r="FX533" s="1"/>
      <c r="FY533" s="1"/>
      <c r="FZ533" s="1"/>
      <c r="GA533" s="1"/>
      <c r="GB533" s="1"/>
      <c r="GC533" s="1"/>
      <c r="GD533" s="1"/>
      <c r="GE533" s="1"/>
      <c r="GF533" s="1"/>
      <c r="GG533" s="1"/>
      <c r="GH533" s="1"/>
      <c r="GI533" s="1"/>
      <c r="GJ533" s="1"/>
      <c r="GK533" s="1"/>
      <c r="GL533" s="1"/>
      <c r="GM533" s="1"/>
      <c r="GN533" s="1"/>
      <c r="GO533" s="1"/>
      <c r="GP533" s="1"/>
      <c r="GQ533" s="1"/>
      <c r="GR533" s="1"/>
      <c r="GS533" s="1"/>
      <c r="GT533" s="1"/>
      <c r="GU533" s="1"/>
      <c r="GV533" s="1"/>
      <c r="GW533" s="1"/>
      <c r="GX533" s="1"/>
      <c r="GY533" s="1"/>
      <c r="GZ533" s="1"/>
      <c r="HA533" s="1"/>
      <c r="HB533" s="1"/>
      <c r="HC533" s="1"/>
      <c r="HD533" s="1"/>
      <c r="HE533" s="1"/>
      <c r="HF533" s="1"/>
      <c r="HG533" s="1"/>
      <c r="HH533" s="1"/>
      <c r="HI533" s="1"/>
      <c r="HJ533" s="1"/>
      <c r="HK533" s="1"/>
      <c r="HL533" s="1"/>
      <c r="HM533" s="1"/>
      <c r="HN533" s="1"/>
      <c r="HO533" s="1"/>
      <c r="HP533" s="1"/>
      <c r="HQ533" s="1"/>
      <c r="HR533" s="1"/>
      <c r="HS533" s="1"/>
      <c r="HT533" s="1"/>
      <c r="HU533" s="1"/>
      <c r="HV533" s="1"/>
      <c r="HW533" s="1"/>
      <c r="HX533" s="1"/>
      <c r="HY533" s="1"/>
      <c r="HZ533" s="1"/>
      <c r="IA533" s="1"/>
      <c r="IB533" s="1"/>
      <c r="IC533" s="1"/>
      <c r="ID533" s="1"/>
      <c r="IE533" s="1"/>
      <c r="IF533" s="1"/>
      <c r="IG533" s="1"/>
      <c r="IH533" s="1"/>
      <c r="II533" s="1"/>
      <c r="IJ533" s="1"/>
      <c r="IK533" s="1"/>
      <c r="IL533" s="1"/>
      <c r="IM533" s="1"/>
      <c r="IN533" s="1"/>
      <c r="IO533" s="1"/>
      <c r="IP533" s="1"/>
      <c r="IQ533" s="1"/>
      <c r="IR533" s="1"/>
      <c r="IS533" s="1"/>
      <c r="IT533" s="1"/>
    </row>
    <row r="534" spans="1:254" s="47" customFormat="1">
      <c r="A534" s="6" t="s">
        <v>1105</v>
      </c>
      <c r="B534" s="6" t="s">
        <v>361</v>
      </c>
      <c r="C534" s="4" t="s">
        <v>18</v>
      </c>
      <c r="D534" s="10">
        <v>1993</v>
      </c>
      <c r="E534" s="4" t="s">
        <v>78</v>
      </c>
      <c r="F534" s="14"/>
      <c r="G534" s="21" t="b">
        <f t="shared" si="117"/>
        <v>0</v>
      </c>
      <c r="H534" s="14"/>
      <c r="I534" s="4"/>
      <c r="J534" s="5"/>
      <c r="K534" s="21" t="b">
        <f t="shared" si="118"/>
        <v>0</v>
      </c>
      <c r="L534" s="14"/>
      <c r="M534" s="21" t="b">
        <f t="shared" si="123"/>
        <v>0</v>
      </c>
      <c r="N534" s="14"/>
      <c r="O534" s="21" t="b">
        <f t="shared" si="124"/>
        <v>0</v>
      </c>
      <c r="P534" s="5"/>
      <c r="Q534" s="21" t="b">
        <f t="shared" si="125"/>
        <v>0</v>
      </c>
      <c r="R534" s="5"/>
      <c r="S534" s="21" t="b">
        <f t="shared" si="126"/>
        <v>0</v>
      </c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8"/>
      <c r="BB534" s="18"/>
      <c r="BC534" s="18"/>
      <c r="BD534" s="18"/>
      <c r="BE534" s="18"/>
      <c r="BF534" s="18"/>
      <c r="BG534" s="18"/>
      <c r="BH534" s="18"/>
      <c r="BI534" s="18"/>
      <c r="BJ534" s="18"/>
      <c r="BK534" s="18"/>
      <c r="BL534" s="18"/>
      <c r="BM534" s="18"/>
      <c r="BN534" s="18"/>
      <c r="BO534" s="18"/>
      <c r="BP534" s="18"/>
      <c r="BQ534" s="18"/>
      <c r="BR534" s="18"/>
      <c r="BS534" s="18"/>
      <c r="BT534" s="18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  <c r="DO534" s="1"/>
      <c r="DP534" s="1"/>
      <c r="DQ534" s="1"/>
      <c r="DR534" s="1"/>
      <c r="DS534" s="1"/>
      <c r="DT534" s="1"/>
      <c r="DU534" s="1"/>
      <c r="DV534" s="1"/>
      <c r="DW534" s="1"/>
      <c r="DX534" s="1"/>
      <c r="DY534" s="1"/>
      <c r="DZ534" s="1"/>
      <c r="EA534" s="1"/>
      <c r="EB534" s="1"/>
      <c r="EC534" s="1"/>
      <c r="ED534" s="1"/>
      <c r="EE534" s="1"/>
      <c r="EF534" s="1"/>
      <c r="EG534" s="1"/>
      <c r="EH534" s="1"/>
      <c r="EI534" s="1"/>
      <c r="EJ534" s="1"/>
      <c r="EK534" s="1"/>
      <c r="EL534" s="1"/>
      <c r="EM534" s="1"/>
      <c r="EN534" s="1"/>
      <c r="EO534" s="1"/>
      <c r="EP534" s="1"/>
      <c r="EQ534" s="1"/>
      <c r="ER534" s="1"/>
      <c r="ES534" s="1"/>
      <c r="ET534" s="1"/>
      <c r="EU534" s="1"/>
      <c r="EV534" s="1"/>
      <c r="EW534" s="1"/>
      <c r="EX534" s="1"/>
      <c r="EY534" s="1"/>
      <c r="EZ534" s="1"/>
      <c r="FA534" s="1"/>
      <c r="FB534" s="1"/>
      <c r="FC534" s="1"/>
      <c r="FD534" s="1"/>
      <c r="FE534" s="1"/>
      <c r="FF534" s="1"/>
      <c r="FG534" s="1"/>
      <c r="FH534" s="1"/>
      <c r="FI534" s="1"/>
      <c r="FJ534" s="1"/>
      <c r="FK534" s="1"/>
      <c r="FL534" s="1"/>
      <c r="FM534" s="1"/>
      <c r="FN534" s="1"/>
      <c r="FO534" s="1"/>
      <c r="FP534" s="1"/>
      <c r="FQ534" s="1"/>
      <c r="FR534" s="1"/>
      <c r="FS534" s="1"/>
      <c r="FT534" s="1"/>
      <c r="FU534" s="1"/>
      <c r="FV534" s="1"/>
      <c r="FW534" s="1"/>
      <c r="FX534" s="1"/>
      <c r="FY534" s="1"/>
      <c r="FZ534" s="1"/>
      <c r="GA534" s="1"/>
      <c r="GB534" s="1"/>
      <c r="GC534" s="1"/>
      <c r="GD534" s="1"/>
      <c r="GE534" s="1"/>
      <c r="GF534" s="1"/>
      <c r="GG534" s="1"/>
      <c r="GH534" s="1"/>
      <c r="GI534" s="1"/>
      <c r="GJ534" s="1"/>
      <c r="GK534" s="1"/>
      <c r="GL534" s="1"/>
      <c r="GM534" s="1"/>
      <c r="GN534" s="1"/>
      <c r="GO534" s="1"/>
      <c r="GP534" s="1"/>
      <c r="GQ534" s="1"/>
      <c r="GR534" s="1"/>
      <c r="GS534" s="1"/>
      <c r="GT534" s="1"/>
      <c r="GU534" s="1"/>
      <c r="GV534" s="1"/>
      <c r="GW534" s="1"/>
      <c r="GX534" s="1"/>
      <c r="GY534" s="1"/>
      <c r="GZ534" s="1"/>
      <c r="HA534" s="1"/>
      <c r="HB534" s="1"/>
      <c r="HC534" s="1"/>
      <c r="HD534" s="1"/>
      <c r="HE534" s="1"/>
      <c r="HF534" s="1"/>
      <c r="HG534" s="1"/>
      <c r="HH534" s="1"/>
      <c r="HI534" s="1"/>
      <c r="HJ534" s="1"/>
      <c r="HK534" s="1"/>
      <c r="HL534" s="1"/>
      <c r="HM534" s="1"/>
      <c r="HN534" s="1"/>
      <c r="HO534" s="1"/>
      <c r="HP534" s="1"/>
      <c r="HQ534" s="1"/>
      <c r="HR534" s="1"/>
      <c r="HS534" s="1"/>
      <c r="HT534" s="1"/>
      <c r="HU534" s="1"/>
      <c r="HV534" s="1"/>
      <c r="HW534" s="1"/>
      <c r="HX534" s="1"/>
      <c r="HY534" s="1"/>
      <c r="HZ534" s="1"/>
      <c r="IA534" s="1"/>
      <c r="IB534" s="1"/>
      <c r="IC534" s="1"/>
      <c r="ID534" s="1"/>
      <c r="IE534" s="1"/>
      <c r="IF534" s="1"/>
      <c r="IG534" s="1"/>
      <c r="IH534" s="1"/>
      <c r="II534" s="1"/>
      <c r="IJ534" s="1"/>
      <c r="IK534" s="1"/>
      <c r="IL534" s="1"/>
      <c r="IM534" s="1"/>
      <c r="IN534" s="1"/>
      <c r="IO534" s="1"/>
      <c r="IP534" s="1"/>
      <c r="IQ534" s="1"/>
      <c r="IR534" s="1"/>
      <c r="IS534" s="1"/>
      <c r="IT534" s="1"/>
    </row>
    <row r="535" spans="1:254" s="47" customFormat="1">
      <c r="A535" s="6" t="s">
        <v>1038</v>
      </c>
      <c r="B535" s="6" t="s">
        <v>395</v>
      </c>
      <c r="C535" s="4" t="s">
        <v>18</v>
      </c>
      <c r="D535" s="10">
        <v>1998</v>
      </c>
      <c r="E535" s="4" t="s">
        <v>76</v>
      </c>
      <c r="F535" s="14">
        <v>33495</v>
      </c>
      <c r="G535" s="21" t="b">
        <f t="shared" si="117"/>
        <v>0</v>
      </c>
      <c r="H535" s="14"/>
      <c r="I535" s="4"/>
      <c r="J535" s="5">
        <v>10011</v>
      </c>
      <c r="K535" s="21" t="b">
        <f t="shared" si="118"/>
        <v>0</v>
      </c>
      <c r="L535" s="14" t="s">
        <v>283</v>
      </c>
      <c r="M535" s="21" t="b">
        <f t="shared" si="123"/>
        <v>0</v>
      </c>
      <c r="N535" s="14">
        <v>14762</v>
      </c>
      <c r="O535" s="21" t="b">
        <f t="shared" si="124"/>
        <v>0</v>
      </c>
      <c r="P535" s="5" t="s">
        <v>283</v>
      </c>
      <c r="Q535" s="21" t="b">
        <f t="shared" si="125"/>
        <v>0</v>
      </c>
      <c r="R535" s="5" t="s">
        <v>283</v>
      </c>
      <c r="S535" s="21" t="b">
        <f t="shared" si="126"/>
        <v>0</v>
      </c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9"/>
      <c r="AM535" s="19"/>
      <c r="AN535" s="19"/>
      <c r="AO535" s="19"/>
      <c r="AP535" s="19"/>
      <c r="AQ535" s="19"/>
      <c r="AR535" s="19"/>
      <c r="AS535" s="19"/>
      <c r="AT535" s="19"/>
      <c r="AU535" s="19"/>
      <c r="AV535" s="19"/>
      <c r="AW535" s="19"/>
      <c r="AX535" s="19"/>
      <c r="AY535" s="19"/>
      <c r="AZ535" s="19"/>
      <c r="BA535" s="19"/>
      <c r="BB535" s="19"/>
      <c r="BC535" s="19"/>
      <c r="BD535" s="19"/>
      <c r="BE535" s="19"/>
      <c r="BF535" s="19"/>
      <c r="BG535" s="19"/>
      <c r="BH535" s="19"/>
      <c r="BI535" s="19"/>
      <c r="BJ535" s="19"/>
      <c r="BK535" s="19"/>
      <c r="BL535" s="19"/>
      <c r="BM535" s="19"/>
      <c r="BN535" s="19"/>
      <c r="BO535" s="19"/>
      <c r="BP535" s="19"/>
      <c r="BQ535" s="19"/>
      <c r="BR535" s="19"/>
      <c r="BS535" s="19"/>
      <c r="BT535" s="19"/>
    </row>
    <row r="536" spans="1:254" s="47" customFormat="1">
      <c r="A536" s="6" t="s">
        <v>1038</v>
      </c>
      <c r="B536" s="6" t="s">
        <v>284</v>
      </c>
      <c r="C536" s="4" t="s">
        <v>18</v>
      </c>
      <c r="D536" s="10">
        <v>2000</v>
      </c>
      <c r="E536" s="4" t="s">
        <v>75</v>
      </c>
      <c r="F536" s="14">
        <v>35936</v>
      </c>
      <c r="G536" s="21" t="b">
        <f t="shared" si="117"/>
        <v>0</v>
      </c>
      <c r="H536" s="14"/>
      <c r="I536" s="4"/>
      <c r="J536" s="5">
        <v>10406</v>
      </c>
      <c r="K536" s="21" t="b">
        <f t="shared" si="118"/>
        <v>0</v>
      </c>
      <c r="L536" s="14" t="s">
        <v>283</v>
      </c>
      <c r="M536" s="21" t="b">
        <f t="shared" si="123"/>
        <v>0</v>
      </c>
      <c r="N536" s="14">
        <v>15733</v>
      </c>
      <c r="O536" s="21" t="b">
        <f t="shared" si="124"/>
        <v>0</v>
      </c>
      <c r="P536" s="5">
        <v>14676</v>
      </c>
      <c r="Q536" s="21" t="b">
        <f t="shared" si="125"/>
        <v>0</v>
      </c>
      <c r="R536" s="5" t="s">
        <v>283</v>
      </c>
      <c r="S536" s="21" t="b">
        <f t="shared" si="126"/>
        <v>0</v>
      </c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  <c r="AU536" s="19"/>
      <c r="AV536" s="19"/>
      <c r="AW536" s="19"/>
      <c r="AX536" s="19"/>
      <c r="AY536" s="19"/>
      <c r="AZ536" s="19"/>
      <c r="BA536" s="19"/>
      <c r="BB536" s="19"/>
      <c r="BC536" s="19"/>
      <c r="BD536" s="19"/>
      <c r="BE536" s="19"/>
      <c r="BF536" s="19"/>
      <c r="BG536" s="19"/>
      <c r="BH536" s="19"/>
      <c r="BI536" s="19"/>
      <c r="BJ536" s="19"/>
      <c r="BK536" s="19"/>
      <c r="BL536" s="19"/>
      <c r="BM536" s="19"/>
      <c r="BN536" s="19"/>
      <c r="BO536" s="19"/>
      <c r="BP536" s="19"/>
      <c r="BQ536" s="19"/>
      <c r="BR536" s="19"/>
      <c r="BS536" s="19"/>
      <c r="BT536" s="19"/>
    </row>
    <row r="537" spans="1:254" s="47" customFormat="1">
      <c r="A537" s="6" t="s">
        <v>1051</v>
      </c>
      <c r="B537" s="6" t="s">
        <v>938</v>
      </c>
      <c r="C537" s="4" t="s">
        <v>18</v>
      </c>
      <c r="D537" s="10">
        <v>1996</v>
      </c>
      <c r="E537" s="22" t="s">
        <v>77</v>
      </c>
      <c r="F537" s="14" t="s">
        <v>283</v>
      </c>
      <c r="G537" s="21" t="b">
        <f t="shared" si="117"/>
        <v>0</v>
      </c>
      <c r="H537" s="14"/>
      <c r="I537" s="4"/>
      <c r="J537" s="5">
        <v>5105</v>
      </c>
      <c r="K537" s="21" t="b">
        <f t="shared" si="118"/>
        <v>0</v>
      </c>
      <c r="L537" s="14" t="s">
        <v>283</v>
      </c>
      <c r="M537" s="21" t="b">
        <f t="shared" si="123"/>
        <v>0</v>
      </c>
      <c r="N537" s="14">
        <v>13846</v>
      </c>
      <c r="O537" s="21" t="b">
        <f t="shared" si="124"/>
        <v>0</v>
      </c>
      <c r="P537" s="5" t="s">
        <v>283</v>
      </c>
      <c r="Q537" s="21" t="b">
        <f t="shared" si="125"/>
        <v>0</v>
      </c>
      <c r="R537" s="5" t="s">
        <v>283</v>
      </c>
      <c r="S537" s="21" t="b">
        <f t="shared" si="126"/>
        <v>0</v>
      </c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9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</row>
    <row r="538" spans="1:254" s="47" customFormat="1" ht="16.5">
      <c r="A538" s="26" t="s">
        <v>614</v>
      </c>
      <c r="B538" s="26" t="s">
        <v>288</v>
      </c>
      <c r="C538" s="4" t="s">
        <v>62</v>
      </c>
      <c r="D538" s="40">
        <v>1993</v>
      </c>
      <c r="E538" s="4" t="s">
        <v>78</v>
      </c>
      <c r="F538" s="14">
        <v>23707</v>
      </c>
      <c r="G538" s="21" t="str">
        <f t="shared" si="117"/>
        <v>Q</v>
      </c>
      <c r="H538" s="14"/>
      <c r="I538" s="21"/>
      <c r="J538" s="5">
        <v>4928</v>
      </c>
      <c r="K538" s="21" t="b">
        <f t="shared" si="118"/>
        <v>0</v>
      </c>
      <c r="L538" s="5"/>
      <c r="M538" s="21" t="b">
        <f t="shared" si="123"/>
        <v>0</v>
      </c>
      <c r="N538" s="5">
        <v>11545</v>
      </c>
      <c r="O538" s="21" t="str">
        <f t="shared" si="124"/>
        <v>Q</v>
      </c>
      <c r="P538" s="5">
        <v>11575</v>
      </c>
      <c r="Q538" s="21" t="str">
        <f t="shared" si="125"/>
        <v>Q</v>
      </c>
      <c r="R538" s="14">
        <v>30340</v>
      </c>
      <c r="S538" s="21" t="str">
        <f t="shared" si="126"/>
        <v>Q</v>
      </c>
      <c r="T538" s="1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8"/>
      <c r="BB538" s="18"/>
      <c r="BC538" s="18"/>
      <c r="BD538" s="18"/>
      <c r="BE538" s="18"/>
      <c r="BF538" s="18"/>
      <c r="BG538" s="18"/>
      <c r="BH538" s="18"/>
      <c r="BI538" s="18"/>
      <c r="BJ538" s="18"/>
      <c r="BK538" s="18"/>
      <c r="BL538" s="18"/>
      <c r="BM538" s="18"/>
      <c r="BN538" s="18"/>
      <c r="BO538" s="18"/>
      <c r="BP538" s="18"/>
      <c r="BQ538" s="18"/>
      <c r="BR538" s="18"/>
      <c r="BS538" s="18"/>
      <c r="BT538" s="18"/>
    </row>
    <row r="539" spans="1:254" s="45" customFormat="1">
      <c r="A539" s="26" t="s">
        <v>609</v>
      </c>
      <c r="B539" s="26" t="s">
        <v>734</v>
      </c>
      <c r="C539" s="4" t="s">
        <v>62</v>
      </c>
      <c r="D539" s="40">
        <v>2003</v>
      </c>
      <c r="E539" s="40" t="s">
        <v>276</v>
      </c>
      <c r="F539" s="14"/>
      <c r="G539" s="21" t="b">
        <f t="shared" si="117"/>
        <v>0</v>
      </c>
      <c r="H539" s="14">
        <v>15850</v>
      </c>
      <c r="I539" s="21"/>
      <c r="J539" s="5">
        <v>5710</v>
      </c>
      <c r="K539" s="21" t="b">
        <f t="shared" si="118"/>
        <v>0</v>
      </c>
      <c r="L539" s="5"/>
      <c r="M539" s="21" t="b">
        <f t="shared" si="123"/>
        <v>0</v>
      </c>
      <c r="N539" s="5"/>
      <c r="O539" s="21" t="b">
        <f t="shared" si="124"/>
        <v>0</v>
      </c>
      <c r="P539" s="5">
        <v>13131</v>
      </c>
      <c r="Q539" s="21" t="b">
        <f t="shared" si="125"/>
        <v>0</v>
      </c>
      <c r="R539" s="14"/>
      <c r="S539" s="21" t="b">
        <f t="shared" si="126"/>
        <v>0</v>
      </c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/>
      <c r="BU539" s="47"/>
      <c r="BV539" s="47"/>
      <c r="BW539" s="47"/>
      <c r="BX539" s="47"/>
      <c r="BY539" s="47"/>
      <c r="BZ539" s="47"/>
      <c r="CA539" s="47"/>
      <c r="CB539" s="47"/>
      <c r="CC539" s="47"/>
      <c r="CD539" s="47"/>
      <c r="CE539" s="47"/>
      <c r="CF539" s="47"/>
      <c r="CG539" s="47"/>
      <c r="CH539" s="47"/>
      <c r="CI539" s="47"/>
      <c r="CJ539" s="47"/>
      <c r="CK539" s="47"/>
      <c r="CL539" s="47"/>
      <c r="CM539" s="47"/>
      <c r="CN539" s="47"/>
      <c r="CO539" s="47"/>
      <c r="CP539" s="47"/>
      <c r="CQ539" s="47"/>
      <c r="CR539" s="47"/>
      <c r="CS539" s="47"/>
      <c r="CT539" s="47"/>
      <c r="CU539" s="47"/>
      <c r="CV539" s="47"/>
      <c r="CW539" s="47"/>
      <c r="CX539" s="47"/>
      <c r="CY539" s="47"/>
      <c r="CZ539" s="47"/>
      <c r="DA539" s="47"/>
      <c r="DB539" s="47"/>
      <c r="DC539" s="47"/>
      <c r="DD539" s="47"/>
      <c r="DE539" s="47"/>
      <c r="DF539" s="47"/>
      <c r="DG539" s="47"/>
      <c r="DH539" s="47"/>
      <c r="DI539" s="47"/>
      <c r="DJ539" s="47"/>
      <c r="DK539" s="47"/>
      <c r="DL539" s="47"/>
      <c r="DM539" s="47"/>
      <c r="DN539" s="47"/>
      <c r="DO539" s="47"/>
      <c r="DP539" s="47"/>
      <c r="DQ539" s="47"/>
      <c r="DR539" s="47"/>
      <c r="DS539" s="47"/>
      <c r="DT539" s="47"/>
      <c r="DU539" s="47"/>
      <c r="DV539" s="47"/>
      <c r="DW539" s="47"/>
      <c r="DX539" s="47"/>
      <c r="DY539" s="47"/>
      <c r="DZ539" s="47"/>
      <c r="EA539" s="47"/>
      <c r="EB539" s="47"/>
      <c r="EC539" s="47"/>
      <c r="ED539" s="47"/>
      <c r="EE539" s="47"/>
      <c r="EF539" s="47"/>
      <c r="EG539" s="47"/>
      <c r="EH539" s="47"/>
      <c r="EI539" s="47"/>
      <c r="EJ539" s="47"/>
      <c r="EK539" s="47"/>
      <c r="EL539" s="47"/>
      <c r="EM539" s="47"/>
      <c r="EN539" s="47"/>
      <c r="EO539" s="47"/>
      <c r="EP539" s="47"/>
      <c r="EQ539" s="47"/>
      <c r="ER539" s="47"/>
      <c r="ES539" s="47"/>
      <c r="ET539" s="47"/>
      <c r="EU539" s="47"/>
      <c r="EV539" s="47"/>
      <c r="EW539" s="47"/>
      <c r="EX539" s="47"/>
      <c r="EY539" s="47"/>
      <c r="EZ539" s="47"/>
      <c r="FA539" s="47"/>
      <c r="FB539" s="47"/>
      <c r="FC539" s="47"/>
      <c r="FD539" s="47"/>
      <c r="FE539" s="47"/>
      <c r="FF539" s="47"/>
      <c r="FG539" s="47"/>
      <c r="FH539" s="47"/>
      <c r="FI539" s="47"/>
      <c r="FJ539" s="47"/>
      <c r="FK539" s="47"/>
      <c r="FL539" s="47"/>
      <c r="FM539" s="47"/>
      <c r="FN539" s="47"/>
      <c r="FO539" s="47"/>
      <c r="FP539" s="47"/>
      <c r="FQ539" s="47"/>
      <c r="FR539" s="47"/>
      <c r="FS539" s="47"/>
      <c r="FT539" s="47"/>
      <c r="FU539" s="47"/>
      <c r="FV539" s="47"/>
      <c r="FW539" s="47"/>
      <c r="FX539" s="47"/>
      <c r="FY539" s="47"/>
      <c r="FZ539" s="47"/>
      <c r="GA539" s="47"/>
      <c r="GB539" s="47"/>
      <c r="GC539" s="47"/>
      <c r="GD539" s="47"/>
      <c r="GE539" s="47"/>
      <c r="GF539" s="47"/>
      <c r="GG539" s="47"/>
      <c r="GH539" s="47"/>
      <c r="GI539" s="47"/>
      <c r="GJ539" s="47"/>
      <c r="GK539" s="47"/>
      <c r="GL539" s="47"/>
      <c r="GM539" s="47"/>
      <c r="GN539" s="47"/>
      <c r="GO539" s="47"/>
      <c r="GP539" s="47"/>
      <c r="GQ539" s="47"/>
      <c r="GR539" s="47"/>
      <c r="GS539" s="47"/>
      <c r="GT539" s="47"/>
      <c r="GU539" s="47"/>
      <c r="GV539" s="47"/>
      <c r="GW539" s="47"/>
      <c r="GX539" s="47"/>
      <c r="GY539" s="47"/>
      <c r="GZ539" s="47"/>
      <c r="HA539" s="47"/>
      <c r="HB539" s="47"/>
      <c r="HC539" s="47"/>
      <c r="HD539" s="47"/>
      <c r="HE539" s="47"/>
      <c r="HF539" s="47"/>
      <c r="HG539" s="47"/>
      <c r="HH539" s="47"/>
      <c r="HI539" s="47"/>
      <c r="HJ539" s="47"/>
      <c r="HK539" s="47"/>
      <c r="HL539" s="47"/>
      <c r="HM539" s="47"/>
      <c r="HN539" s="47"/>
      <c r="HO539" s="47"/>
      <c r="HP539" s="47"/>
      <c r="HQ539" s="47"/>
      <c r="HR539" s="47"/>
      <c r="HS539" s="47"/>
      <c r="HT539" s="47"/>
      <c r="HU539" s="47"/>
      <c r="HV539" s="47"/>
      <c r="HW539" s="47"/>
      <c r="HX539" s="47"/>
      <c r="HY539" s="47"/>
      <c r="HZ539" s="47"/>
      <c r="IA539" s="47"/>
      <c r="IB539" s="47"/>
      <c r="IC539" s="47"/>
      <c r="ID539" s="47"/>
      <c r="IE539" s="47"/>
      <c r="IF539" s="47"/>
      <c r="IG539" s="47"/>
      <c r="IH539" s="47"/>
      <c r="II539" s="47"/>
      <c r="IJ539" s="47"/>
      <c r="IK539" s="47"/>
      <c r="IL539" s="47"/>
      <c r="IM539" s="47"/>
      <c r="IN539" s="47"/>
      <c r="IO539" s="47"/>
      <c r="IP539" s="47"/>
      <c r="IQ539" s="47"/>
      <c r="IR539" s="47"/>
      <c r="IS539" s="47"/>
      <c r="IT539" s="47"/>
    </row>
    <row r="540" spans="1:254" s="47" customFormat="1">
      <c r="A540" s="26" t="s">
        <v>999</v>
      </c>
      <c r="B540" s="26" t="s">
        <v>395</v>
      </c>
      <c r="C540" s="4" t="s">
        <v>1007</v>
      </c>
      <c r="D540" s="40">
        <v>1996</v>
      </c>
      <c r="E540" s="22" t="s">
        <v>77</v>
      </c>
      <c r="F540" s="14">
        <v>30717</v>
      </c>
      <c r="G540" s="21" t="b">
        <f t="shared" si="117"/>
        <v>0</v>
      </c>
      <c r="H540" s="49"/>
      <c r="I540" s="49"/>
      <c r="J540" s="5"/>
      <c r="K540" s="21" t="b">
        <f t="shared" si="118"/>
        <v>0</v>
      </c>
      <c r="L540" s="5"/>
      <c r="M540" s="21" t="b">
        <f t="shared" si="123"/>
        <v>0</v>
      </c>
      <c r="N540" s="5">
        <v>14723</v>
      </c>
      <c r="O540" s="21" t="b">
        <f t="shared" si="124"/>
        <v>0</v>
      </c>
      <c r="P540" s="5"/>
      <c r="Q540" s="21" t="b">
        <f t="shared" si="125"/>
        <v>0</v>
      </c>
      <c r="R540" s="14"/>
      <c r="S540" s="21" t="b">
        <f t="shared" si="126"/>
        <v>0</v>
      </c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</row>
    <row r="541" spans="1:254" s="47" customFormat="1">
      <c r="A541" s="26" t="s">
        <v>1000</v>
      </c>
      <c r="B541" s="26" t="s">
        <v>260</v>
      </c>
      <c r="C541" s="4" t="s">
        <v>1007</v>
      </c>
      <c r="D541" s="40">
        <v>1996</v>
      </c>
      <c r="E541" s="22" t="s">
        <v>77</v>
      </c>
      <c r="F541" s="14">
        <v>32468</v>
      </c>
      <c r="G541" s="21" t="b">
        <f t="shared" si="117"/>
        <v>0</v>
      </c>
      <c r="H541" s="49"/>
      <c r="I541" s="49"/>
      <c r="J541" s="5">
        <v>5777</v>
      </c>
      <c r="K541" s="21" t="b">
        <f t="shared" si="118"/>
        <v>0</v>
      </c>
      <c r="L541" s="5"/>
      <c r="M541" s="21" t="b">
        <f t="shared" si="123"/>
        <v>0</v>
      </c>
      <c r="N541" s="5">
        <v>14164</v>
      </c>
      <c r="O541" s="21" t="b">
        <f t="shared" si="124"/>
        <v>0</v>
      </c>
      <c r="P541" s="5"/>
      <c r="Q541" s="21" t="b">
        <f t="shared" si="125"/>
        <v>0</v>
      </c>
      <c r="R541" s="14"/>
      <c r="S541" s="21" t="b">
        <f t="shared" si="126"/>
        <v>0</v>
      </c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45"/>
      <c r="BV541" s="45"/>
      <c r="BW541" s="45"/>
      <c r="BX541" s="45"/>
      <c r="BY541" s="45"/>
      <c r="BZ541" s="45"/>
      <c r="CA541" s="45"/>
      <c r="CB541" s="45"/>
      <c r="CC541" s="45"/>
      <c r="CD541" s="45"/>
      <c r="CE541" s="45"/>
      <c r="CF541" s="45"/>
      <c r="CG541" s="45"/>
      <c r="CH541" s="45"/>
      <c r="CI541" s="45"/>
      <c r="CJ541" s="45"/>
      <c r="CK541" s="45"/>
      <c r="CL541" s="45"/>
      <c r="CM541" s="45"/>
      <c r="CN541" s="45"/>
      <c r="CO541" s="45"/>
      <c r="CP541" s="45"/>
      <c r="CQ541" s="45"/>
      <c r="CR541" s="45"/>
      <c r="CS541" s="45"/>
      <c r="CT541" s="45"/>
      <c r="CU541" s="45"/>
      <c r="CV541" s="45"/>
      <c r="CW541" s="45"/>
      <c r="CX541" s="45"/>
      <c r="CY541" s="45"/>
      <c r="CZ541" s="45"/>
      <c r="DA541" s="45"/>
      <c r="DB541" s="45"/>
      <c r="DC541" s="45"/>
      <c r="DD541" s="45"/>
      <c r="DE541" s="45"/>
      <c r="DF541" s="45"/>
      <c r="DG541" s="45"/>
      <c r="DH541" s="45"/>
      <c r="DI541" s="45"/>
      <c r="DJ541" s="45"/>
      <c r="DK541" s="45"/>
      <c r="DL541" s="45"/>
      <c r="DM541" s="45"/>
      <c r="DN541" s="45"/>
      <c r="DO541" s="45"/>
      <c r="DP541" s="45"/>
      <c r="DQ541" s="45"/>
      <c r="DR541" s="45"/>
      <c r="DS541" s="45"/>
      <c r="DT541" s="45"/>
      <c r="DU541" s="45"/>
      <c r="DV541" s="45"/>
      <c r="DW541" s="45"/>
      <c r="DX541" s="45"/>
      <c r="DY541" s="45"/>
      <c r="DZ541" s="45"/>
      <c r="EA541" s="45"/>
      <c r="EB541" s="45"/>
      <c r="EC541" s="45"/>
      <c r="ED541" s="45"/>
      <c r="EE541" s="45"/>
      <c r="EF541" s="45"/>
      <c r="EG541" s="45"/>
      <c r="EH541" s="45"/>
      <c r="EI541" s="45"/>
      <c r="EJ541" s="45"/>
      <c r="EK541" s="45"/>
      <c r="EL541" s="45"/>
      <c r="EM541" s="45"/>
      <c r="EN541" s="45"/>
      <c r="EO541" s="45"/>
      <c r="EP541" s="45"/>
      <c r="EQ541" s="45"/>
      <c r="ER541" s="45"/>
      <c r="ES541" s="45"/>
      <c r="ET541" s="45"/>
      <c r="EU541" s="45"/>
      <c r="EV541" s="45"/>
      <c r="EW541" s="45"/>
      <c r="EX541" s="45"/>
      <c r="EY541" s="45"/>
      <c r="EZ541" s="45"/>
      <c r="FA541" s="45"/>
      <c r="FB541" s="45"/>
      <c r="FC541" s="45"/>
      <c r="FD541" s="45"/>
      <c r="FE541" s="45"/>
      <c r="FF541" s="45"/>
      <c r="FG541" s="45"/>
      <c r="FH541" s="45"/>
      <c r="FI541" s="45"/>
      <c r="FJ541" s="45"/>
      <c r="FK541" s="45"/>
      <c r="FL541" s="45"/>
      <c r="FM541" s="45"/>
      <c r="FN541" s="45"/>
      <c r="FO541" s="45"/>
      <c r="FP541" s="45"/>
      <c r="FQ541" s="45"/>
      <c r="FR541" s="45"/>
      <c r="FS541" s="45"/>
      <c r="FT541" s="45"/>
      <c r="FU541" s="45"/>
      <c r="FV541" s="45"/>
      <c r="FW541" s="45"/>
      <c r="FX541" s="45"/>
      <c r="FY541" s="45"/>
      <c r="FZ541" s="45"/>
      <c r="GA541" s="45"/>
      <c r="GB541" s="45"/>
      <c r="GC541" s="45"/>
      <c r="GD541" s="45"/>
      <c r="GE541" s="45"/>
      <c r="GF541" s="45"/>
      <c r="GG541" s="45"/>
      <c r="GH541" s="45"/>
      <c r="GI541" s="45"/>
      <c r="GJ541" s="45"/>
      <c r="GK541" s="45"/>
      <c r="GL541" s="45"/>
      <c r="GM541" s="45"/>
      <c r="GN541" s="45"/>
      <c r="GO541" s="45"/>
      <c r="GP541" s="45"/>
      <c r="GQ541" s="45"/>
      <c r="GR541" s="45"/>
      <c r="GS541" s="45"/>
      <c r="GT541" s="45"/>
      <c r="GU541" s="45"/>
      <c r="GV541" s="45"/>
      <c r="GW541" s="45"/>
      <c r="GX541" s="45"/>
      <c r="GY541" s="45"/>
      <c r="GZ541" s="45"/>
      <c r="HA541" s="45"/>
      <c r="HB541" s="45"/>
      <c r="HC541" s="45"/>
      <c r="HD541" s="45"/>
      <c r="HE541" s="45"/>
      <c r="HF541" s="45"/>
      <c r="HG541" s="45"/>
      <c r="HH541" s="45"/>
      <c r="HI541" s="45"/>
      <c r="HJ541" s="45"/>
      <c r="HK541" s="45"/>
      <c r="HL541" s="45"/>
      <c r="HM541" s="45"/>
      <c r="HN541" s="45"/>
      <c r="HO541" s="45"/>
      <c r="HP541" s="45"/>
      <c r="HQ541" s="45"/>
      <c r="HR541" s="45"/>
      <c r="HS541" s="45"/>
      <c r="HT541" s="45"/>
      <c r="HU541" s="45"/>
      <c r="HV541" s="45"/>
      <c r="HW541" s="45"/>
      <c r="HX541" s="45"/>
      <c r="HY541" s="45"/>
      <c r="HZ541" s="45"/>
      <c r="IA541" s="45"/>
      <c r="IB541" s="45"/>
      <c r="IC541" s="45"/>
      <c r="ID541" s="45"/>
      <c r="IE541" s="45"/>
      <c r="IF541" s="45"/>
      <c r="IG541" s="45"/>
      <c r="IH541" s="45"/>
      <c r="II541" s="45"/>
      <c r="IJ541" s="45"/>
      <c r="IK541" s="45"/>
      <c r="IL541" s="45"/>
      <c r="IM541" s="45"/>
      <c r="IN541" s="45"/>
      <c r="IO541" s="45"/>
      <c r="IP541" s="45"/>
      <c r="IQ541" s="45"/>
      <c r="IR541" s="45"/>
      <c r="IS541" s="45"/>
      <c r="IT541" s="45"/>
    </row>
    <row r="542" spans="1:254" s="47" customFormat="1">
      <c r="A542" s="26" t="s">
        <v>1001</v>
      </c>
      <c r="B542" s="26" t="s">
        <v>1157</v>
      </c>
      <c r="C542" s="4" t="s">
        <v>1007</v>
      </c>
      <c r="D542" s="40">
        <v>1995</v>
      </c>
      <c r="E542" s="22" t="s">
        <v>77</v>
      </c>
      <c r="F542" s="14">
        <v>24070</v>
      </c>
      <c r="G542" s="21" t="str">
        <f t="shared" si="117"/>
        <v>Q</v>
      </c>
      <c r="H542" s="49"/>
      <c r="I542" s="49"/>
      <c r="J542" s="5"/>
      <c r="K542" s="21" t="b">
        <f t="shared" si="118"/>
        <v>0</v>
      </c>
      <c r="L542" s="5"/>
      <c r="M542" s="21" t="b">
        <f t="shared" si="123"/>
        <v>0</v>
      </c>
      <c r="N542" s="5">
        <v>13481</v>
      </c>
      <c r="O542" s="21" t="b">
        <f t="shared" si="124"/>
        <v>0</v>
      </c>
      <c r="P542" s="5"/>
      <c r="Q542" s="21" t="b">
        <f t="shared" si="125"/>
        <v>0</v>
      </c>
      <c r="R542" s="14"/>
      <c r="S542" s="21" t="b">
        <f t="shared" si="126"/>
        <v>0</v>
      </c>
      <c r="T542" s="1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  <c r="AU542" s="19"/>
      <c r="AV542" s="19"/>
      <c r="AW542" s="19"/>
      <c r="AX542" s="19"/>
      <c r="AY542" s="19"/>
      <c r="AZ542" s="19"/>
      <c r="BA542" s="19"/>
      <c r="BB542" s="19"/>
      <c r="BC542" s="19"/>
      <c r="BD542" s="19"/>
      <c r="BE542" s="19"/>
      <c r="BF542" s="19"/>
      <c r="BG542" s="19"/>
      <c r="BH542" s="19"/>
      <c r="BI542" s="19"/>
      <c r="BJ542" s="19"/>
      <c r="BK542" s="19"/>
      <c r="BL542" s="19"/>
      <c r="BM542" s="19"/>
      <c r="BN542" s="19"/>
      <c r="BO542" s="19"/>
      <c r="BP542" s="19"/>
      <c r="BQ542" s="19"/>
      <c r="BR542" s="19"/>
      <c r="BS542" s="19"/>
      <c r="BT542" s="19"/>
    </row>
    <row r="543" spans="1:254" s="45" customFormat="1">
      <c r="A543" s="26" t="s">
        <v>534</v>
      </c>
      <c r="B543" s="26" t="s">
        <v>185</v>
      </c>
      <c r="C543" s="4" t="s">
        <v>21</v>
      </c>
      <c r="D543" s="40">
        <v>1995</v>
      </c>
      <c r="E543" s="22" t="s">
        <v>77</v>
      </c>
      <c r="F543" s="14">
        <v>30381</v>
      </c>
      <c r="G543" s="21" t="b">
        <f t="shared" si="117"/>
        <v>0</v>
      </c>
      <c r="H543" s="14"/>
      <c r="I543" s="21"/>
      <c r="J543" s="5">
        <v>5841</v>
      </c>
      <c r="K543" s="21" t="b">
        <f t="shared" si="118"/>
        <v>0</v>
      </c>
      <c r="L543" s="5">
        <v>21703</v>
      </c>
      <c r="M543" s="21" t="b">
        <f t="shared" si="123"/>
        <v>0</v>
      </c>
      <c r="N543" s="5">
        <v>13048</v>
      </c>
      <c r="O543" s="21" t="b">
        <f t="shared" si="124"/>
        <v>0</v>
      </c>
      <c r="P543" s="5">
        <v>12759</v>
      </c>
      <c r="Q543" s="21" t="b">
        <f t="shared" si="125"/>
        <v>0</v>
      </c>
      <c r="R543" s="14">
        <v>33683</v>
      </c>
      <c r="S543" s="21" t="b">
        <f t="shared" si="126"/>
        <v>0</v>
      </c>
      <c r="T543" s="19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9"/>
      <c r="AM543" s="19"/>
      <c r="AN543" s="19"/>
      <c r="AO543" s="19"/>
      <c r="AP543" s="19"/>
      <c r="AQ543" s="19"/>
      <c r="AR543" s="19"/>
      <c r="AS543" s="19"/>
      <c r="AT543" s="19"/>
      <c r="AU543" s="19"/>
      <c r="AV543" s="19"/>
      <c r="AW543" s="19"/>
      <c r="AX543" s="19"/>
      <c r="AY543" s="19"/>
      <c r="AZ543" s="19"/>
      <c r="BA543" s="19"/>
      <c r="BB543" s="19"/>
      <c r="BC543" s="19"/>
      <c r="BD543" s="19"/>
      <c r="BE543" s="19"/>
      <c r="BF543" s="19"/>
      <c r="BG543" s="19"/>
      <c r="BH543" s="19"/>
      <c r="BI543" s="19"/>
      <c r="BJ543" s="19"/>
      <c r="BK543" s="19"/>
      <c r="BL543" s="19"/>
      <c r="BM543" s="19"/>
      <c r="BN543" s="19"/>
      <c r="BO543" s="19"/>
      <c r="BP543" s="19"/>
      <c r="BQ543" s="19"/>
      <c r="BR543" s="19"/>
      <c r="BS543" s="19"/>
      <c r="BT543" s="19"/>
      <c r="BU543" s="47"/>
      <c r="BV543" s="47"/>
      <c r="BW543" s="47"/>
      <c r="BX543" s="47"/>
      <c r="BY543" s="47"/>
      <c r="BZ543" s="47"/>
      <c r="CA543" s="47"/>
      <c r="CB543" s="47"/>
      <c r="CC543" s="47"/>
      <c r="CD543" s="47"/>
      <c r="CE543" s="47"/>
      <c r="CF543" s="47"/>
      <c r="CG543" s="47"/>
      <c r="CH543" s="47"/>
      <c r="CI543" s="47"/>
      <c r="CJ543" s="47"/>
      <c r="CK543" s="47"/>
      <c r="CL543" s="47"/>
      <c r="CM543" s="47"/>
      <c r="CN543" s="47"/>
      <c r="CO543" s="47"/>
      <c r="CP543" s="47"/>
      <c r="CQ543" s="47"/>
      <c r="CR543" s="47"/>
      <c r="CS543" s="47"/>
      <c r="CT543" s="47"/>
      <c r="CU543" s="47"/>
      <c r="CV543" s="47"/>
      <c r="CW543" s="47"/>
      <c r="CX543" s="47"/>
      <c r="CY543" s="47"/>
      <c r="CZ543" s="47"/>
      <c r="DA543" s="47"/>
      <c r="DB543" s="47"/>
      <c r="DC543" s="47"/>
      <c r="DD543" s="47"/>
      <c r="DE543" s="47"/>
      <c r="DF543" s="47"/>
      <c r="DG543" s="47"/>
      <c r="DH543" s="47"/>
      <c r="DI543" s="47"/>
      <c r="DJ543" s="47"/>
      <c r="DK543" s="47"/>
      <c r="DL543" s="47"/>
      <c r="DM543" s="47"/>
      <c r="DN543" s="47"/>
      <c r="DO543" s="47"/>
      <c r="DP543" s="47"/>
      <c r="DQ543" s="47"/>
      <c r="DR543" s="47"/>
      <c r="DS543" s="47"/>
      <c r="DT543" s="47"/>
      <c r="DU543" s="47"/>
      <c r="DV543" s="47"/>
      <c r="DW543" s="47"/>
      <c r="DX543" s="47"/>
      <c r="DY543" s="47"/>
      <c r="DZ543" s="47"/>
      <c r="EA543" s="47"/>
      <c r="EB543" s="47"/>
      <c r="EC543" s="47"/>
      <c r="ED543" s="47"/>
      <c r="EE543" s="47"/>
      <c r="EF543" s="47"/>
      <c r="EG543" s="47"/>
      <c r="EH543" s="47"/>
      <c r="EI543" s="47"/>
      <c r="EJ543" s="47"/>
      <c r="EK543" s="47"/>
      <c r="EL543" s="47"/>
      <c r="EM543" s="47"/>
      <c r="EN543" s="47"/>
      <c r="EO543" s="47"/>
      <c r="EP543" s="47"/>
      <c r="EQ543" s="47"/>
      <c r="ER543" s="47"/>
      <c r="ES543" s="47"/>
      <c r="ET543" s="47"/>
      <c r="EU543" s="47"/>
      <c r="EV543" s="47"/>
      <c r="EW543" s="47"/>
      <c r="EX543" s="47"/>
      <c r="EY543" s="47"/>
      <c r="EZ543" s="47"/>
      <c r="FA543" s="47"/>
      <c r="FB543" s="47"/>
      <c r="FC543" s="47"/>
      <c r="FD543" s="47"/>
      <c r="FE543" s="47"/>
      <c r="FF543" s="47"/>
      <c r="FG543" s="47"/>
      <c r="FH543" s="47"/>
      <c r="FI543" s="47"/>
      <c r="FJ543" s="47"/>
      <c r="FK543" s="47"/>
      <c r="FL543" s="47"/>
      <c r="FM543" s="47"/>
      <c r="FN543" s="47"/>
      <c r="FO543" s="47"/>
      <c r="FP543" s="47"/>
      <c r="FQ543" s="47"/>
      <c r="FR543" s="47"/>
      <c r="FS543" s="47"/>
      <c r="FT543" s="47"/>
      <c r="FU543" s="47"/>
      <c r="FV543" s="47"/>
      <c r="FW543" s="47"/>
      <c r="FX543" s="47"/>
      <c r="FY543" s="47"/>
      <c r="FZ543" s="47"/>
      <c r="GA543" s="47"/>
      <c r="GB543" s="47"/>
      <c r="GC543" s="47"/>
      <c r="GD543" s="47"/>
      <c r="GE543" s="47"/>
      <c r="GF543" s="47"/>
      <c r="GG543" s="47"/>
      <c r="GH543" s="47"/>
      <c r="GI543" s="47"/>
      <c r="GJ543" s="47"/>
      <c r="GK543" s="47"/>
      <c r="GL543" s="47"/>
      <c r="GM543" s="47"/>
      <c r="GN543" s="47"/>
      <c r="GO543" s="47"/>
      <c r="GP543" s="47"/>
      <c r="GQ543" s="47"/>
      <c r="GR543" s="47"/>
      <c r="GS543" s="47"/>
      <c r="GT543" s="47"/>
      <c r="GU543" s="47"/>
      <c r="GV543" s="47"/>
      <c r="GW543" s="47"/>
      <c r="GX543" s="47"/>
      <c r="GY543" s="47"/>
      <c r="GZ543" s="47"/>
      <c r="HA543" s="47"/>
      <c r="HB543" s="47"/>
      <c r="HC543" s="47"/>
      <c r="HD543" s="47"/>
      <c r="HE543" s="47"/>
      <c r="HF543" s="47"/>
      <c r="HG543" s="47"/>
      <c r="HH543" s="47"/>
      <c r="HI543" s="47"/>
      <c r="HJ543" s="47"/>
      <c r="HK543" s="47"/>
      <c r="HL543" s="47"/>
      <c r="HM543" s="47"/>
      <c r="HN543" s="47"/>
      <c r="HO543" s="47"/>
      <c r="HP543" s="47"/>
      <c r="HQ543" s="47"/>
      <c r="HR543" s="47"/>
      <c r="HS543" s="47"/>
      <c r="HT543" s="47"/>
      <c r="HU543" s="47"/>
      <c r="HV543" s="47"/>
      <c r="HW543" s="47"/>
      <c r="HX543" s="47"/>
      <c r="HY543" s="47"/>
      <c r="HZ543" s="47"/>
      <c r="IA543" s="47"/>
      <c r="IB543" s="47"/>
      <c r="IC543" s="47"/>
      <c r="ID543" s="47"/>
      <c r="IE543" s="47"/>
      <c r="IF543" s="47"/>
      <c r="IG543" s="47"/>
      <c r="IH543" s="47"/>
      <c r="II543" s="47"/>
      <c r="IJ543" s="47"/>
      <c r="IK543" s="47"/>
      <c r="IL543" s="47"/>
      <c r="IM543" s="47"/>
      <c r="IN543" s="47"/>
      <c r="IO543" s="47"/>
      <c r="IP543" s="47"/>
      <c r="IQ543" s="47"/>
      <c r="IR543" s="47"/>
      <c r="IS543" s="47"/>
      <c r="IT543" s="47"/>
    </row>
    <row r="544" spans="1:254" s="44" customFormat="1" ht="16.5">
      <c r="A544" s="26" t="s">
        <v>539</v>
      </c>
      <c r="B544" s="26" t="s">
        <v>282</v>
      </c>
      <c r="C544" s="4" t="s">
        <v>21</v>
      </c>
      <c r="D544" s="40">
        <v>1992</v>
      </c>
      <c r="E544" s="4" t="s">
        <v>78</v>
      </c>
      <c r="F544" s="14">
        <v>25246</v>
      </c>
      <c r="G544" s="21" t="b">
        <f t="shared" si="117"/>
        <v>0</v>
      </c>
      <c r="H544" s="14"/>
      <c r="I544" s="21"/>
      <c r="J544" s="5">
        <v>5443</v>
      </c>
      <c r="K544" s="21" t="b">
        <f t="shared" si="118"/>
        <v>0</v>
      </c>
      <c r="L544" s="5"/>
      <c r="M544" s="21" t="b">
        <f t="shared" si="123"/>
        <v>0</v>
      </c>
      <c r="N544" s="5">
        <v>11866</v>
      </c>
      <c r="O544" s="21" t="b">
        <f t="shared" si="124"/>
        <v>0</v>
      </c>
      <c r="P544" s="5">
        <v>11336</v>
      </c>
      <c r="Q544" s="21" t="str">
        <f t="shared" si="125"/>
        <v>Q</v>
      </c>
      <c r="R544" s="5">
        <v>32097</v>
      </c>
      <c r="S544" s="21" t="b">
        <f t="shared" si="126"/>
        <v>0</v>
      </c>
      <c r="T544" s="1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47"/>
      <c r="BV544" s="47"/>
      <c r="BW544" s="47"/>
      <c r="BX544" s="47"/>
      <c r="BY544" s="47"/>
      <c r="BZ544" s="47"/>
      <c r="CA544" s="47"/>
      <c r="CB544" s="47"/>
      <c r="CC544" s="47"/>
      <c r="CD544" s="47"/>
      <c r="CE544" s="47"/>
      <c r="CF544" s="47"/>
      <c r="CG544" s="47"/>
      <c r="CH544" s="47"/>
      <c r="CI544" s="47"/>
      <c r="CJ544" s="47"/>
      <c r="CK544" s="47"/>
      <c r="CL544" s="47"/>
      <c r="CM544" s="47"/>
      <c r="CN544" s="47"/>
      <c r="CO544" s="47"/>
      <c r="CP544" s="47"/>
      <c r="CQ544" s="47"/>
      <c r="CR544" s="47"/>
      <c r="CS544" s="47"/>
      <c r="CT544" s="47"/>
      <c r="CU544" s="47"/>
      <c r="CV544" s="47"/>
      <c r="CW544" s="47"/>
      <c r="CX544" s="47"/>
      <c r="CY544" s="47"/>
      <c r="CZ544" s="47"/>
      <c r="DA544" s="47"/>
      <c r="DB544" s="47"/>
      <c r="DC544" s="47"/>
      <c r="DD544" s="47"/>
      <c r="DE544" s="47"/>
      <c r="DF544" s="47"/>
      <c r="DG544" s="47"/>
      <c r="DH544" s="47"/>
      <c r="DI544" s="47"/>
      <c r="DJ544" s="47"/>
      <c r="DK544" s="47"/>
      <c r="DL544" s="47"/>
      <c r="DM544" s="47"/>
      <c r="DN544" s="47"/>
      <c r="DO544" s="47"/>
      <c r="DP544" s="47"/>
      <c r="DQ544" s="47"/>
      <c r="DR544" s="47"/>
      <c r="DS544" s="47"/>
      <c r="DT544" s="47"/>
      <c r="DU544" s="47"/>
      <c r="DV544" s="47"/>
      <c r="DW544" s="47"/>
      <c r="DX544" s="47"/>
      <c r="DY544" s="47"/>
      <c r="DZ544" s="47"/>
      <c r="EA544" s="47"/>
      <c r="EB544" s="47"/>
      <c r="EC544" s="47"/>
      <c r="ED544" s="47"/>
      <c r="EE544" s="47"/>
      <c r="EF544" s="47"/>
      <c r="EG544" s="47"/>
      <c r="EH544" s="47"/>
      <c r="EI544" s="47"/>
      <c r="EJ544" s="47"/>
      <c r="EK544" s="47"/>
      <c r="EL544" s="47"/>
      <c r="EM544" s="47"/>
      <c r="EN544" s="47"/>
      <c r="EO544" s="47"/>
      <c r="EP544" s="47"/>
      <c r="EQ544" s="47"/>
      <c r="ER544" s="47"/>
      <c r="ES544" s="47"/>
      <c r="ET544" s="47"/>
      <c r="EU544" s="47"/>
      <c r="EV544" s="47"/>
      <c r="EW544" s="47"/>
      <c r="EX544" s="47"/>
      <c r="EY544" s="47"/>
      <c r="EZ544" s="47"/>
      <c r="FA544" s="47"/>
      <c r="FB544" s="47"/>
      <c r="FC544" s="47"/>
      <c r="FD544" s="47"/>
      <c r="FE544" s="47"/>
      <c r="FF544" s="47"/>
      <c r="FG544" s="47"/>
      <c r="FH544" s="47"/>
      <c r="FI544" s="47"/>
      <c r="FJ544" s="47"/>
      <c r="FK544" s="47"/>
      <c r="FL544" s="47"/>
      <c r="FM544" s="47"/>
      <c r="FN544" s="47"/>
      <c r="FO544" s="47"/>
      <c r="FP544" s="47"/>
      <c r="FQ544" s="47"/>
      <c r="FR544" s="47"/>
      <c r="FS544" s="47"/>
      <c r="FT544" s="47"/>
      <c r="FU544" s="47"/>
      <c r="FV544" s="47"/>
      <c r="FW544" s="47"/>
      <c r="FX544" s="47"/>
      <c r="FY544" s="47"/>
      <c r="FZ544" s="47"/>
      <c r="GA544" s="47"/>
      <c r="GB544" s="47"/>
      <c r="GC544" s="47"/>
      <c r="GD544" s="47"/>
      <c r="GE544" s="47"/>
      <c r="GF544" s="47"/>
      <c r="GG544" s="47"/>
      <c r="GH544" s="47"/>
      <c r="GI544" s="47"/>
      <c r="GJ544" s="47"/>
      <c r="GK544" s="47"/>
      <c r="GL544" s="47"/>
      <c r="GM544" s="47"/>
      <c r="GN544" s="47"/>
      <c r="GO544" s="47"/>
      <c r="GP544" s="47"/>
      <c r="GQ544" s="47"/>
      <c r="GR544" s="47"/>
      <c r="GS544" s="47"/>
      <c r="GT544" s="47"/>
      <c r="GU544" s="47"/>
      <c r="GV544" s="47"/>
      <c r="GW544" s="47"/>
      <c r="GX544" s="47"/>
      <c r="GY544" s="47"/>
      <c r="GZ544" s="47"/>
      <c r="HA544" s="47"/>
      <c r="HB544" s="47"/>
      <c r="HC544" s="47"/>
      <c r="HD544" s="47"/>
      <c r="HE544" s="47"/>
      <c r="HF544" s="47"/>
      <c r="HG544" s="47"/>
      <c r="HH544" s="47"/>
      <c r="HI544" s="47"/>
      <c r="HJ544" s="47"/>
      <c r="HK544" s="47"/>
      <c r="HL544" s="47"/>
      <c r="HM544" s="47"/>
      <c r="HN544" s="47"/>
      <c r="HO544" s="47"/>
      <c r="HP544" s="47"/>
      <c r="HQ544" s="47"/>
      <c r="HR544" s="47"/>
      <c r="HS544" s="47"/>
      <c r="HT544" s="47"/>
      <c r="HU544" s="47"/>
      <c r="HV544" s="47"/>
      <c r="HW544" s="47"/>
      <c r="HX544" s="47"/>
      <c r="HY544" s="47"/>
      <c r="HZ544" s="47"/>
      <c r="IA544" s="47"/>
      <c r="IB544" s="47"/>
      <c r="IC544" s="47"/>
      <c r="ID544" s="47"/>
      <c r="IE544" s="47"/>
      <c r="IF544" s="47"/>
      <c r="IG544" s="47"/>
      <c r="IH544" s="47"/>
      <c r="II544" s="47"/>
      <c r="IJ544" s="47"/>
      <c r="IK544" s="47"/>
      <c r="IL544" s="47"/>
      <c r="IM544" s="47"/>
      <c r="IN544" s="47"/>
      <c r="IO544" s="47"/>
      <c r="IP544" s="47"/>
      <c r="IQ544" s="47"/>
      <c r="IR544" s="47"/>
      <c r="IS544" s="47"/>
      <c r="IT544" s="47"/>
    </row>
    <row r="545" spans="1:254" s="45" customFormat="1">
      <c r="A545" s="26" t="s">
        <v>518</v>
      </c>
      <c r="B545" s="26" t="s">
        <v>122</v>
      </c>
      <c r="C545" s="4" t="s">
        <v>21</v>
      </c>
      <c r="D545" s="40">
        <v>2001</v>
      </c>
      <c r="E545" s="4" t="s">
        <v>277</v>
      </c>
      <c r="F545" s="14"/>
      <c r="G545" s="21" t="b">
        <f t="shared" si="117"/>
        <v>0</v>
      </c>
      <c r="H545" s="14"/>
      <c r="I545" s="21">
        <v>0</v>
      </c>
      <c r="J545" s="5">
        <v>11588</v>
      </c>
      <c r="K545" s="21" t="b">
        <f t="shared" si="118"/>
        <v>0</v>
      </c>
      <c r="L545" s="5"/>
      <c r="M545" s="21" t="b">
        <f t="shared" si="123"/>
        <v>0</v>
      </c>
      <c r="N545" s="5">
        <v>15734</v>
      </c>
      <c r="O545" s="21" t="b">
        <f t="shared" si="124"/>
        <v>0</v>
      </c>
      <c r="P545" s="5">
        <v>11767</v>
      </c>
      <c r="Q545" s="21" t="b">
        <f t="shared" si="125"/>
        <v>0</v>
      </c>
      <c r="R545" s="14"/>
      <c r="S545" s="21" t="b">
        <f t="shared" si="126"/>
        <v>0</v>
      </c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9"/>
      <c r="AM545" s="19"/>
      <c r="AN545" s="19"/>
      <c r="AO545" s="19"/>
      <c r="AP545" s="19"/>
      <c r="AQ545" s="19"/>
      <c r="AR545" s="19"/>
      <c r="AS545" s="19"/>
      <c r="AT545" s="19"/>
      <c r="AU545" s="19"/>
      <c r="AV545" s="19"/>
      <c r="AW545" s="19"/>
      <c r="AX545" s="19"/>
      <c r="AY545" s="19"/>
      <c r="AZ545" s="19"/>
      <c r="BA545" s="19"/>
      <c r="BB545" s="19"/>
      <c r="BC545" s="19"/>
      <c r="BD545" s="19"/>
      <c r="BE545" s="19"/>
      <c r="BF545" s="19"/>
      <c r="BG545" s="19"/>
      <c r="BH545" s="19"/>
      <c r="BI545" s="19"/>
      <c r="BJ545" s="19"/>
      <c r="BK545" s="19"/>
      <c r="BL545" s="19"/>
      <c r="BM545" s="19"/>
      <c r="BN545" s="19"/>
      <c r="BO545" s="19"/>
      <c r="BP545" s="19"/>
      <c r="BQ545" s="19"/>
      <c r="BR545" s="19"/>
      <c r="BS545" s="19"/>
      <c r="BT545" s="19"/>
    </row>
    <row r="546" spans="1:254" s="45" customFormat="1">
      <c r="A546" s="26" t="s">
        <v>532</v>
      </c>
      <c r="B546" s="26" t="s">
        <v>233</v>
      </c>
      <c r="C546" s="4" t="s">
        <v>21</v>
      </c>
      <c r="D546" s="40">
        <v>1995</v>
      </c>
      <c r="E546" s="22" t="s">
        <v>77</v>
      </c>
      <c r="F546" s="14">
        <v>25139</v>
      </c>
      <c r="G546" s="21" t="b">
        <f t="shared" si="117"/>
        <v>0</v>
      </c>
      <c r="H546" s="14"/>
      <c r="I546" s="21"/>
      <c r="J546" s="5">
        <v>4931</v>
      </c>
      <c r="K546" s="21" t="b">
        <f t="shared" si="118"/>
        <v>0</v>
      </c>
      <c r="L546" s="5">
        <v>14472</v>
      </c>
      <c r="M546" s="21" t="b">
        <f t="shared" si="123"/>
        <v>0</v>
      </c>
      <c r="N546" s="5">
        <v>12011</v>
      </c>
      <c r="O546" s="21" t="str">
        <f t="shared" si="124"/>
        <v>Q</v>
      </c>
      <c r="P546" s="5">
        <v>11751</v>
      </c>
      <c r="Q546" s="21" t="str">
        <f t="shared" si="125"/>
        <v>Q</v>
      </c>
      <c r="R546" s="14">
        <v>32869</v>
      </c>
      <c r="S546" s="21" t="b">
        <f t="shared" si="126"/>
        <v>0</v>
      </c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/>
      <c r="AL546" s="32"/>
      <c r="AM546" s="32"/>
      <c r="AN546" s="32"/>
      <c r="AO546" s="32"/>
      <c r="AP546" s="32"/>
      <c r="AQ546" s="32"/>
      <c r="AR546" s="32"/>
      <c r="AS546" s="32"/>
      <c r="AT546" s="32"/>
      <c r="AU546" s="32"/>
      <c r="AV546" s="32"/>
      <c r="AW546" s="32"/>
      <c r="AX546" s="32"/>
      <c r="AY546" s="32"/>
      <c r="AZ546" s="32"/>
      <c r="BA546" s="32"/>
      <c r="BB546" s="32"/>
      <c r="BC546" s="32"/>
      <c r="BD546" s="32"/>
      <c r="BE546" s="32"/>
      <c r="BF546" s="32"/>
      <c r="BG546" s="32"/>
      <c r="BH546" s="32"/>
      <c r="BI546" s="32"/>
      <c r="BJ546" s="32"/>
      <c r="BK546" s="32"/>
      <c r="BL546" s="32"/>
      <c r="BM546" s="32"/>
      <c r="BN546" s="32"/>
      <c r="BO546" s="32"/>
      <c r="BP546" s="32"/>
      <c r="BQ546" s="32"/>
      <c r="BR546" s="32"/>
      <c r="BS546" s="32"/>
      <c r="BT546" s="32"/>
      <c r="BU546" s="44"/>
      <c r="BV546" s="44"/>
      <c r="BW546" s="44"/>
      <c r="BX546" s="44"/>
      <c r="BY546" s="44"/>
      <c r="BZ546" s="44"/>
      <c r="CA546" s="44"/>
      <c r="CB546" s="44"/>
      <c r="CC546" s="44"/>
      <c r="CD546" s="44"/>
      <c r="CE546" s="44"/>
      <c r="CF546" s="44"/>
      <c r="CG546" s="44"/>
      <c r="CH546" s="44"/>
      <c r="CI546" s="44"/>
      <c r="CJ546" s="44"/>
      <c r="CK546" s="44"/>
      <c r="CL546" s="44"/>
      <c r="CM546" s="44"/>
      <c r="CN546" s="44"/>
      <c r="CO546" s="44"/>
      <c r="CP546" s="44"/>
      <c r="CQ546" s="44"/>
      <c r="CR546" s="44"/>
      <c r="CS546" s="44"/>
      <c r="CT546" s="44"/>
      <c r="CU546" s="44"/>
      <c r="CV546" s="44"/>
      <c r="CW546" s="44"/>
      <c r="CX546" s="44"/>
      <c r="CY546" s="44"/>
      <c r="CZ546" s="44"/>
      <c r="DA546" s="44"/>
      <c r="DB546" s="44"/>
      <c r="DC546" s="44"/>
      <c r="DD546" s="44"/>
      <c r="DE546" s="44"/>
      <c r="DF546" s="44"/>
      <c r="DG546" s="44"/>
      <c r="DH546" s="44"/>
      <c r="DI546" s="44"/>
      <c r="DJ546" s="44"/>
      <c r="DK546" s="44"/>
      <c r="DL546" s="44"/>
      <c r="DM546" s="44"/>
      <c r="DN546" s="44"/>
      <c r="DO546" s="44"/>
      <c r="DP546" s="44"/>
      <c r="DQ546" s="44"/>
      <c r="DR546" s="44"/>
      <c r="DS546" s="44"/>
      <c r="DT546" s="44"/>
      <c r="DU546" s="44"/>
      <c r="DV546" s="44"/>
      <c r="DW546" s="44"/>
      <c r="DX546" s="44"/>
      <c r="DY546" s="44"/>
      <c r="DZ546" s="44"/>
      <c r="EA546" s="44"/>
      <c r="EB546" s="44"/>
      <c r="EC546" s="44"/>
      <c r="ED546" s="44"/>
      <c r="EE546" s="44"/>
      <c r="EF546" s="44"/>
      <c r="EG546" s="44"/>
      <c r="EH546" s="44"/>
      <c r="EI546" s="44"/>
      <c r="EJ546" s="44"/>
      <c r="EK546" s="44"/>
      <c r="EL546" s="44"/>
      <c r="EM546" s="44"/>
      <c r="EN546" s="44"/>
      <c r="EO546" s="44"/>
      <c r="EP546" s="44"/>
      <c r="EQ546" s="44"/>
      <c r="ER546" s="44"/>
      <c r="ES546" s="44"/>
      <c r="ET546" s="44"/>
      <c r="EU546" s="44"/>
      <c r="EV546" s="44"/>
      <c r="EW546" s="44"/>
      <c r="EX546" s="44"/>
      <c r="EY546" s="44"/>
      <c r="EZ546" s="44"/>
      <c r="FA546" s="44"/>
      <c r="FB546" s="44"/>
      <c r="FC546" s="44"/>
      <c r="FD546" s="44"/>
      <c r="FE546" s="44"/>
      <c r="FF546" s="44"/>
      <c r="FG546" s="44"/>
      <c r="FH546" s="44"/>
      <c r="FI546" s="44"/>
      <c r="FJ546" s="44"/>
      <c r="FK546" s="44"/>
      <c r="FL546" s="44"/>
      <c r="FM546" s="44"/>
      <c r="FN546" s="44"/>
      <c r="FO546" s="44"/>
      <c r="FP546" s="44"/>
      <c r="FQ546" s="44"/>
      <c r="FR546" s="44"/>
      <c r="FS546" s="44"/>
      <c r="FT546" s="44"/>
      <c r="FU546" s="44"/>
      <c r="FV546" s="44"/>
      <c r="FW546" s="44"/>
      <c r="FX546" s="44"/>
      <c r="FY546" s="44"/>
      <c r="FZ546" s="44"/>
      <c r="GA546" s="44"/>
      <c r="GB546" s="44"/>
      <c r="GC546" s="44"/>
      <c r="GD546" s="44"/>
      <c r="GE546" s="44"/>
      <c r="GF546" s="44"/>
      <c r="GG546" s="44"/>
      <c r="GH546" s="44"/>
      <c r="GI546" s="44"/>
      <c r="GJ546" s="44"/>
      <c r="GK546" s="44"/>
      <c r="GL546" s="44"/>
      <c r="GM546" s="44"/>
      <c r="GN546" s="44"/>
      <c r="GO546" s="44"/>
      <c r="GP546" s="44"/>
      <c r="GQ546" s="44"/>
      <c r="GR546" s="44"/>
      <c r="GS546" s="44"/>
      <c r="GT546" s="44"/>
      <c r="GU546" s="44"/>
      <c r="GV546" s="44"/>
      <c r="GW546" s="44"/>
      <c r="GX546" s="44"/>
      <c r="GY546" s="44"/>
      <c r="GZ546" s="44"/>
      <c r="HA546" s="44"/>
      <c r="HB546" s="44"/>
      <c r="HC546" s="44"/>
      <c r="HD546" s="44"/>
      <c r="HE546" s="44"/>
      <c r="HF546" s="44"/>
      <c r="HG546" s="44"/>
      <c r="HH546" s="44"/>
      <c r="HI546" s="44"/>
      <c r="HJ546" s="44"/>
      <c r="HK546" s="44"/>
      <c r="HL546" s="44"/>
      <c r="HM546" s="44"/>
      <c r="HN546" s="44"/>
      <c r="HO546" s="44"/>
      <c r="HP546" s="44"/>
      <c r="HQ546" s="44"/>
      <c r="HR546" s="44"/>
      <c r="HS546" s="44"/>
      <c r="HT546" s="44"/>
      <c r="HU546" s="44"/>
      <c r="HV546" s="44"/>
      <c r="HW546" s="44"/>
      <c r="HX546" s="44"/>
      <c r="HY546" s="44"/>
      <c r="HZ546" s="44"/>
      <c r="IA546" s="44"/>
      <c r="IB546" s="44"/>
      <c r="IC546" s="44"/>
      <c r="ID546" s="44"/>
      <c r="IE546" s="44"/>
      <c r="IF546" s="44"/>
      <c r="IG546" s="44"/>
      <c r="IH546" s="44"/>
      <c r="II546" s="44"/>
      <c r="IJ546" s="44"/>
      <c r="IK546" s="44"/>
      <c r="IL546" s="44"/>
      <c r="IM546" s="44"/>
      <c r="IN546" s="44"/>
      <c r="IO546" s="44"/>
      <c r="IP546" s="44"/>
      <c r="IQ546" s="44"/>
      <c r="IR546" s="44"/>
      <c r="IS546" s="44"/>
      <c r="IT546" s="44"/>
    </row>
    <row r="547" spans="1:254" s="44" customFormat="1" ht="16.5">
      <c r="A547" s="26" t="s">
        <v>542</v>
      </c>
      <c r="B547" s="26" t="s">
        <v>365</v>
      </c>
      <c r="C547" s="4" t="s">
        <v>21</v>
      </c>
      <c r="D547" s="40">
        <v>1991</v>
      </c>
      <c r="E547" s="4" t="s">
        <v>78</v>
      </c>
      <c r="F547" s="14">
        <v>30813</v>
      </c>
      <c r="G547" s="21" t="b">
        <f t="shared" si="117"/>
        <v>0</v>
      </c>
      <c r="H547" s="14"/>
      <c r="I547" s="21"/>
      <c r="J547" s="5">
        <v>5810</v>
      </c>
      <c r="K547" s="21" t="b">
        <f t="shared" si="118"/>
        <v>0</v>
      </c>
      <c r="L547" s="5">
        <v>15850</v>
      </c>
      <c r="M547" s="21" t="b">
        <f t="shared" si="123"/>
        <v>0</v>
      </c>
      <c r="N547" s="5">
        <v>13609</v>
      </c>
      <c r="O547" s="21" t="b">
        <f t="shared" si="124"/>
        <v>0</v>
      </c>
      <c r="P547" s="5">
        <v>12236</v>
      </c>
      <c r="Q547" s="21" t="b">
        <f t="shared" si="125"/>
        <v>0</v>
      </c>
      <c r="R547" s="14">
        <v>33677</v>
      </c>
      <c r="S547" s="21" t="b">
        <f t="shared" si="126"/>
        <v>0</v>
      </c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30"/>
      <c r="AM547" s="30"/>
      <c r="AN547" s="30"/>
      <c r="AO547" s="30"/>
      <c r="AP547" s="30"/>
      <c r="AQ547" s="30"/>
      <c r="AR547" s="30"/>
      <c r="AS547" s="30"/>
      <c r="AT547" s="30"/>
      <c r="AU547" s="30"/>
      <c r="AV547" s="30"/>
      <c r="AW547" s="30"/>
      <c r="AX547" s="30"/>
      <c r="AY547" s="30"/>
      <c r="AZ547" s="30"/>
      <c r="BA547" s="30"/>
      <c r="BB547" s="30"/>
      <c r="BC547" s="30"/>
      <c r="BD547" s="30"/>
      <c r="BE547" s="30"/>
      <c r="BF547" s="30"/>
      <c r="BG547" s="30"/>
      <c r="BH547" s="30"/>
      <c r="BI547" s="30"/>
      <c r="BJ547" s="30"/>
      <c r="BK547" s="30"/>
      <c r="BL547" s="30"/>
      <c r="BM547" s="30"/>
      <c r="BN547" s="30"/>
      <c r="BO547" s="30"/>
      <c r="BP547" s="30"/>
      <c r="BQ547" s="30"/>
      <c r="BR547" s="30"/>
      <c r="BS547" s="30"/>
      <c r="BT547" s="30"/>
      <c r="BU547" s="45"/>
      <c r="BV547" s="45"/>
      <c r="BW547" s="45"/>
      <c r="BX547" s="45"/>
      <c r="BY547" s="45"/>
      <c r="BZ547" s="45"/>
      <c r="CA547" s="45"/>
      <c r="CB547" s="45"/>
      <c r="CC547" s="45"/>
      <c r="CD547" s="45"/>
      <c r="CE547" s="45"/>
      <c r="CF547" s="45"/>
      <c r="CG547" s="45"/>
      <c r="CH547" s="45"/>
      <c r="CI547" s="45"/>
      <c r="CJ547" s="45"/>
      <c r="CK547" s="45"/>
      <c r="CL547" s="45"/>
      <c r="CM547" s="45"/>
      <c r="CN547" s="45"/>
      <c r="CO547" s="45"/>
      <c r="CP547" s="45"/>
      <c r="CQ547" s="45"/>
      <c r="CR547" s="45"/>
      <c r="CS547" s="45"/>
      <c r="CT547" s="45"/>
      <c r="CU547" s="45"/>
      <c r="CV547" s="45"/>
      <c r="CW547" s="45"/>
      <c r="CX547" s="45"/>
      <c r="CY547" s="45"/>
      <c r="CZ547" s="45"/>
      <c r="DA547" s="45"/>
      <c r="DB547" s="45"/>
      <c r="DC547" s="45"/>
      <c r="DD547" s="45"/>
      <c r="DE547" s="45"/>
      <c r="DF547" s="45"/>
      <c r="DG547" s="45"/>
      <c r="DH547" s="45"/>
      <c r="DI547" s="45"/>
      <c r="DJ547" s="45"/>
      <c r="DK547" s="45"/>
      <c r="DL547" s="45"/>
      <c r="DM547" s="45"/>
      <c r="DN547" s="45"/>
      <c r="DO547" s="45"/>
      <c r="DP547" s="45"/>
      <c r="DQ547" s="45"/>
      <c r="DR547" s="45"/>
      <c r="DS547" s="45"/>
      <c r="DT547" s="45"/>
      <c r="DU547" s="45"/>
      <c r="DV547" s="45"/>
      <c r="DW547" s="45"/>
      <c r="DX547" s="45"/>
      <c r="DY547" s="45"/>
      <c r="DZ547" s="45"/>
      <c r="EA547" s="45"/>
      <c r="EB547" s="45"/>
      <c r="EC547" s="45"/>
      <c r="ED547" s="45"/>
      <c r="EE547" s="45"/>
      <c r="EF547" s="45"/>
      <c r="EG547" s="45"/>
      <c r="EH547" s="45"/>
      <c r="EI547" s="45"/>
      <c r="EJ547" s="45"/>
      <c r="EK547" s="45"/>
      <c r="EL547" s="45"/>
      <c r="EM547" s="45"/>
      <c r="EN547" s="45"/>
      <c r="EO547" s="45"/>
      <c r="EP547" s="45"/>
      <c r="EQ547" s="45"/>
      <c r="ER547" s="45"/>
      <c r="ES547" s="45"/>
      <c r="ET547" s="45"/>
      <c r="EU547" s="45"/>
      <c r="EV547" s="45"/>
      <c r="EW547" s="45"/>
      <c r="EX547" s="45"/>
      <c r="EY547" s="45"/>
      <c r="EZ547" s="45"/>
      <c r="FA547" s="45"/>
      <c r="FB547" s="45"/>
      <c r="FC547" s="45"/>
      <c r="FD547" s="45"/>
      <c r="FE547" s="45"/>
      <c r="FF547" s="45"/>
      <c r="FG547" s="45"/>
      <c r="FH547" s="45"/>
      <c r="FI547" s="45"/>
      <c r="FJ547" s="45"/>
      <c r="FK547" s="45"/>
      <c r="FL547" s="45"/>
      <c r="FM547" s="45"/>
      <c r="FN547" s="45"/>
      <c r="FO547" s="45"/>
      <c r="FP547" s="45"/>
      <c r="FQ547" s="45"/>
      <c r="FR547" s="45"/>
      <c r="FS547" s="45"/>
      <c r="FT547" s="45"/>
      <c r="FU547" s="45"/>
      <c r="FV547" s="45"/>
      <c r="FW547" s="45"/>
      <c r="FX547" s="45"/>
      <c r="FY547" s="45"/>
      <c r="FZ547" s="45"/>
      <c r="GA547" s="45"/>
      <c r="GB547" s="45"/>
      <c r="GC547" s="45"/>
      <c r="GD547" s="45"/>
      <c r="GE547" s="45"/>
      <c r="GF547" s="45"/>
      <c r="GG547" s="45"/>
      <c r="GH547" s="45"/>
      <c r="GI547" s="45"/>
      <c r="GJ547" s="45"/>
      <c r="GK547" s="45"/>
      <c r="GL547" s="45"/>
      <c r="GM547" s="45"/>
      <c r="GN547" s="45"/>
      <c r="GO547" s="45"/>
      <c r="GP547" s="45"/>
      <c r="GQ547" s="45"/>
      <c r="GR547" s="45"/>
      <c r="GS547" s="45"/>
      <c r="GT547" s="45"/>
      <c r="GU547" s="45"/>
      <c r="GV547" s="45"/>
      <c r="GW547" s="45"/>
      <c r="GX547" s="45"/>
      <c r="GY547" s="45"/>
      <c r="GZ547" s="45"/>
      <c r="HA547" s="45"/>
      <c r="HB547" s="45"/>
      <c r="HC547" s="45"/>
      <c r="HD547" s="45"/>
      <c r="HE547" s="45"/>
      <c r="HF547" s="45"/>
      <c r="HG547" s="45"/>
      <c r="HH547" s="45"/>
      <c r="HI547" s="45"/>
      <c r="HJ547" s="45"/>
      <c r="HK547" s="45"/>
      <c r="HL547" s="45"/>
      <c r="HM547" s="45"/>
      <c r="HN547" s="45"/>
      <c r="HO547" s="45"/>
      <c r="HP547" s="45"/>
      <c r="HQ547" s="45"/>
      <c r="HR547" s="45"/>
      <c r="HS547" s="45"/>
      <c r="HT547" s="45"/>
      <c r="HU547" s="45"/>
      <c r="HV547" s="45"/>
      <c r="HW547" s="45"/>
      <c r="HX547" s="45"/>
      <c r="HY547" s="45"/>
      <c r="HZ547" s="45"/>
      <c r="IA547" s="45"/>
      <c r="IB547" s="45"/>
      <c r="IC547" s="45"/>
      <c r="ID547" s="45"/>
      <c r="IE547" s="45"/>
      <c r="IF547" s="45"/>
      <c r="IG547" s="45"/>
      <c r="IH547" s="45"/>
      <c r="II547" s="45"/>
      <c r="IJ547" s="45"/>
      <c r="IK547" s="45"/>
      <c r="IL547" s="45"/>
      <c r="IM547" s="45"/>
      <c r="IN547" s="45"/>
      <c r="IO547" s="45"/>
      <c r="IP547" s="45"/>
      <c r="IQ547" s="45"/>
      <c r="IR547" s="45"/>
      <c r="IS547" s="45"/>
      <c r="IT547" s="45"/>
    </row>
    <row r="548" spans="1:254" s="47" customFormat="1">
      <c r="A548" s="26" t="s">
        <v>1164</v>
      </c>
      <c r="B548" s="26" t="s">
        <v>1165</v>
      </c>
      <c r="C548" s="4" t="s">
        <v>21</v>
      </c>
      <c r="D548" s="40">
        <v>2003</v>
      </c>
      <c r="E548" s="40" t="s">
        <v>276</v>
      </c>
      <c r="F548" s="14"/>
      <c r="G548" s="21" t="b">
        <f t="shared" si="117"/>
        <v>0</v>
      </c>
      <c r="H548" s="14"/>
      <c r="I548" s="21">
        <v>0</v>
      </c>
      <c r="J548" s="5">
        <v>11795</v>
      </c>
      <c r="K548" s="21" t="b">
        <f t="shared" si="118"/>
        <v>0</v>
      </c>
      <c r="L548" s="5"/>
      <c r="M548" s="21" t="b">
        <f t="shared" si="123"/>
        <v>0</v>
      </c>
      <c r="N548" s="5"/>
      <c r="O548" s="21" t="b">
        <f t="shared" si="124"/>
        <v>0</v>
      </c>
      <c r="P548" s="5">
        <v>15301</v>
      </c>
      <c r="Q548" s="21" t="b">
        <f t="shared" si="125"/>
        <v>0</v>
      </c>
      <c r="R548" s="14"/>
      <c r="S548" s="21" t="b">
        <f t="shared" si="126"/>
        <v>0</v>
      </c>
      <c r="T548" s="1"/>
      <c r="U548" s="45"/>
      <c r="V548" s="45"/>
      <c r="W548" s="45"/>
      <c r="X548" s="45"/>
      <c r="Y548" s="45"/>
      <c r="Z548" s="45"/>
      <c r="AA548" s="45"/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4"/>
      <c r="AM548" s="44"/>
      <c r="AN548" s="44"/>
      <c r="AO548" s="44"/>
      <c r="AP548" s="44"/>
      <c r="AQ548" s="44"/>
      <c r="AR548" s="44"/>
      <c r="AS548" s="44"/>
      <c r="AT548" s="44"/>
      <c r="AU548" s="44"/>
      <c r="AV548" s="44"/>
      <c r="AW548" s="44"/>
      <c r="AX548" s="44"/>
      <c r="AY548" s="44"/>
      <c r="AZ548" s="44"/>
      <c r="BA548" s="44"/>
      <c r="BB548" s="44"/>
      <c r="BC548" s="44"/>
      <c r="BD548" s="44"/>
      <c r="BE548" s="44"/>
      <c r="BF548" s="44"/>
      <c r="BG548" s="44"/>
      <c r="BH548" s="44"/>
      <c r="BI548" s="44"/>
      <c r="BJ548" s="44"/>
      <c r="BK548" s="44"/>
      <c r="BL548" s="44"/>
      <c r="BM548" s="44"/>
      <c r="BN548" s="44"/>
      <c r="BO548" s="44"/>
      <c r="BP548" s="44"/>
      <c r="BQ548" s="44"/>
      <c r="BR548" s="44"/>
      <c r="BS548" s="44"/>
      <c r="BT548" s="44"/>
      <c r="BU548" s="45"/>
      <c r="BV548" s="45"/>
      <c r="BW548" s="45"/>
      <c r="BX548" s="45"/>
      <c r="BY548" s="45"/>
      <c r="BZ548" s="45"/>
      <c r="CA548" s="45"/>
      <c r="CB548" s="45"/>
      <c r="CC548" s="45"/>
      <c r="CD548" s="45"/>
      <c r="CE548" s="45"/>
      <c r="CF548" s="45"/>
      <c r="CG548" s="45"/>
      <c r="CH548" s="45"/>
      <c r="CI548" s="45"/>
      <c r="CJ548" s="45"/>
      <c r="CK548" s="45"/>
      <c r="CL548" s="45"/>
      <c r="CM548" s="45"/>
      <c r="CN548" s="45"/>
      <c r="CO548" s="45"/>
      <c r="CP548" s="45"/>
      <c r="CQ548" s="45"/>
      <c r="CR548" s="45"/>
      <c r="CS548" s="45"/>
      <c r="CT548" s="45"/>
      <c r="CU548" s="45"/>
      <c r="CV548" s="45"/>
      <c r="CW548" s="45"/>
      <c r="CX548" s="45"/>
      <c r="CY548" s="45"/>
      <c r="CZ548" s="45"/>
      <c r="DA548" s="45"/>
      <c r="DB548" s="45"/>
      <c r="DC548" s="45"/>
      <c r="DD548" s="45"/>
      <c r="DE548" s="45"/>
      <c r="DF548" s="45"/>
      <c r="DG548" s="45"/>
      <c r="DH548" s="45"/>
      <c r="DI548" s="45"/>
      <c r="DJ548" s="45"/>
      <c r="DK548" s="45"/>
      <c r="DL548" s="45"/>
      <c r="DM548" s="45"/>
      <c r="DN548" s="45"/>
      <c r="DO548" s="45"/>
      <c r="DP548" s="45"/>
      <c r="DQ548" s="45"/>
      <c r="DR548" s="45"/>
      <c r="DS548" s="45"/>
      <c r="DT548" s="45"/>
      <c r="DU548" s="45"/>
      <c r="DV548" s="45"/>
      <c r="DW548" s="45"/>
      <c r="DX548" s="45"/>
      <c r="DY548" s="45"/>
      <c r="DZ548" s="45"/>
      <c r="EA548" s="45"/>
      <c r="EB548" s="45"/>
      <c r="EC548" s="45"/>
      <c r="ED548" s="45"/>
      <c r="EE548" s="45"/>
      <c r="EF548" s="45"/>
      <c r="EG548" s="45"/>
      <c r="EH548" s="45"/>
      <c r="EI548" s="45"/>
      <c r="EJ548" s="45"/>
      <c r="EK548" s="45"/>
      <c r="EL548" s="45"/>
      <c r="EM548" s="45"/>
      <c r="EN548" s="45"/>
      <c r="EO548" s="45"/>
      <c r="EP548" s="45"/>
      <c r="EQ548" s="45"/>
      <c r="ER548" s="45"/>
      <c r="ES548" s="45"/>
      <c r="ET548" s="45"/>
      <c r="EU548" s="45"/>
      <c r="EV548" s="45"/>
      <c r="EW548" s="45"/>
      <c r="EX548" s="45"/>
      <c r="EY548" s="45"/>
      <c r="EZ548" s="45"/>
      <c r="FA548" s="45"/>
      <c r="FB548" s="45"/>
      <c r="FC548" s="45"/>
      <c r="FD548" s="45"/>
      <c r="FE548" s="45"/>
      <c r="FF548" s="45"/>
      <c r="FG548" s="45"/>
      <c r="FH548" s="45"/>
      <c r="FI548" s="45"/>
      <c r="FJ548" s="45"/>
      <c r="FK548" s="45"/>
      <c r="FL548" s="45"/>
      <c r="FM548" s="45"/>
      <c r="FN548" s="45"/>
      <c r="FO548" s="45"/>
      <c r="FP548" s="45"/>
      <c r="FQ548" s="45"/>
      <c r="FR548" s="45"/>
      <c r="FS548" s="45"/>
      <c r="FT548" s="45"/>
      <c r="FU548" s="45"/>
      <c r="FV548" s="45"/>
      <c r="FW548" s="45"/>
      <c r="FX548" s="45"/>
      <c r="FY548" s="45"/>
      <c r="FZ548" s="45"/>
      <c r="GA548" s="45"/>
      <c r="GB548" s="45"/>
      <c r="GC548" s="45"/>
      <c r="GD548" s="45"/>
      <c r="GE548" s="45"/>
      <c r="GF548" s="45"/>
      <c r="GG548" s="45"/>
      <c r="GH548" s="45"/>
      <c r="GI548" s="45"/>
      <c r="GJ548" s="45"/>
      <c r="GK548" s="45"/>
      <c r="GL548" s="45"/>
      <c r="GM548" s="45"/>
      <c r="GN548" s="45"/>
      <c r="GO548" s="45"/>
      <c r="GP548" s="45"/>
      <c r="GQ548" s="45"/>
      <c r="GR548" s="45"/>
      <c r="GS548" s="45"/>
      <c r="GT548" s="45"/>
      <c r="GU548" s="45"/>
      <c r="GV548" s="45"/>
      <c r="GW548" s="45"/>
      <c r="GX548" s="45"/>
      <c r="GY548" s="45"/>
      <c r="GZ548" s="45"/>
      <c r="HA548" s="45"/>
      <c r="HB548" s="45"/>
      <c r="HC548" s="45"/>
      <c r="HD548" s="45"/>
      <c r="HE548" s="45"/>
      <c r="HF548" s="45"/>
      <c r="HG548" s="45"/>
      <c r="HH548" s="45"/>
      <c r="HI548" s="45"/>
      <c r="HJ548" s="45"/>
      <c r="HK548" s="45"/>
      <c r="HL548" s="45"/>
      <c r="HM548" s="45"/>
      <c r="HN548" s="45"/>
      <c r="HO548" s="45"/>
      <c r="HP548" s="45"/>
      <c r="HQ548" s="45"/>
      <c r="HR548" s="45"/>
      <c r="HS548" s="45"/>
      <c r="HT548" s="45"/>
      <c r="HU548" s="45"/>
      <c r="HV548" s="45"/>
      <c r="HW548" s="45"/>
      <c r="HX548" s="45"/>
      <c r="HY548" s="45"/>
      <c r="HZ548" s="45"/>
      <c r="IA548" s="45"/>
      <c r="IB548" s="45"/>
      <c r="IC548" s="45"/>
      <c r="ID548" s="45"/>
      <c r="IE548" s="45"/>
      <c r="IF548" s="45"/>
      <c r="IG548" s="45"/>
      <c r="IH548" s="45"/>
      <c r="II548" s="45"/>
      <c r="IJ548" s="45"/>
      <c r="IK548" s="45"/>
      <c r="IL548" s="45"/>
      <c r="IM548" s="45"/>
      <c r="IN548" s="45"/>
      <c r="IO548" s="45"/>
      <c r="IP548" s="45"/>
      <c r="IQ548" s="45"/>
      <c r="IR548" s="45"/>
      <c r="IS548" s="45"/>
      <c r="IT548" s="45"/>
    </row>
    <row r="549" spans="1:254" s="45" customFormat="1">
      <c r="A549" s="26" t="s">
        <v>1174</v>
      </c>
      <c r="B549" s="26" t="s">
        <v>1175</v>
      </c>
      <c r="C549" s="4" t="s">
        <v>21</v>
      </c>
      <c r="D549" s="40">
        <v>2001</v>
      </c>
      <c r="E549" s="4" t="s">
        <v>277</v>
      </c>
      <c r="F549" s="14"/>
      <c r="G549" s="21" t="b">
        <f t="shared" si="117"/>
        <v>0</v>
      </c>
      <c r="H549" s="14"/>
      <c r="I549" s="21">
        <v>0</v>
      </c>
      <c r="J549" s="5"/>
      <c r="K549" s="21" t="b">
        <f t="shared" si="118"/>
        <v>0</v>
      </c>
      <c r="L549" s="5"/>
      <c r="M549" s="21" t="b">
        <f t="shared" si="123"/>
        <v>0</v>
      </c>
      <c r="N549" s="5"/>
      <c r="O549" s="21" t="b">
        <f t="shared" si="124"/>
        <v>0</v>
      </c>
      <c r="P549" s="5">
        <v>12900</v>
      </c>
      <c r="Q549" s="21" t="b">
        <f t="shared" si="125"/>
        <v>0</v>
      </c>
      <c r="R549" s="14"/>
      <c r="S549" s="21" t="b">
        <f t="shared" si="126"/>
        <v>0</v>
      </c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9"/>
      <c r="AM549" s="19"/>
      <c r="AN549" s="19"/>
      <c r="AO549" s="19"/>
      <c r="AP549" s="19"/>
      <c r="AQ549" s="19"/>
      <c r="AR549" s="19"/>
      <c r="AS549" s="19"/>
      <c r="AT549" s="19"/>
      <c r="AU549" s="19"/>
      <c r="AV549" s="19"/>
      <c r="AW549" s="19"/>
      <c r="AX549" s="19"/>
      <c r="AY549" s="19"/>
      <c r="AZ549" s="19"/>
      <c r="BA549" s="19"/>
      <c r="BB549" s="19"/>
      <c r="BC549" s="19"/>
      <c r="BD549" s="19"/>
      <c r="BE549" s="19"/>
      <c r="BF549" s="19"/>
      <c r="BG549" s="19"/>
      <c r="BH549" s="19"/>
      <c r="BI549" s="19"/>
      <c r="BJ549" s="19"/>
      <c r="BK549" s="19"/>
      <c r="BL549" s="19"/>
      <c r="BM549" s="19"/>
      <c r="BN549" s="19"/>
      <c r="BO549" s="19"/>
      <c r="BP549" s="19"/>
      <c r="BQ549" s="19"/>
      <c r="BR549" s="19"/>
      <c r="BS549" s="19"/>
      <c r="BT549" s="19"/>
      <c r="BU549" s="44"/>
      <c r="BV549" s="44"/>
      <c r="BW549" s="44"/>
      <c r="BX549" s="44"/>
      <c r="BY549" s="44"/>
      <c r="BZ549" s="44"/>
      <c r="CA549" s="44"/>
      <c r="CB549" s="44"/>
      <c r="CC549" s="44"/>
      <c r="CD549" s="44"/>
      <c r="CE549" s="44"/>
      <c r="CF549" s="44"/>
      <c r="CG549" s="44"/>
      <c r="CH549" s="44"/>
      <c r="CI549" s="44"/>
      <c r="CJ549" s="44"/>
      <c r="CK549" s="44"/>
      <c r="CL549" s="44"/>
      <c r="CM549" s="44"/>
      <c r="CN549" s="44"/>
      <c r="CO549" s="44"/>
      <c r="CP549" s="44"/>
      <c r="CQ549" s="44"/>
      <c r="CR549" s="44"/>
      <c r="CS549" s="44"/>
      <c r="CT549" s="44"/>
      <c r="CU549" s="44"/>
      <c r="CV549" s="44"/>
      <c r="CW549" s="44"/>
      <c r="CX549" s="44"/>
      <c r="CY549" s="44"/>
      <c r="CZ549" s="44"/>
      <c r="DA549" s="44"/>
      <c r="DB549" s="44"/>
      <c r="DC549" s="44"/>
      <c r="DD549" s="44"/>
      <c r="DE549" s="44"/>
      <c r="DF549" s="44"/>
      <c r="DG549" s="44"/>
      <c r="DH549" s="44"/>
      <c r="DI549" s="44"/>
      <c r="DJ549" s="44"/>
      <c r="DK549" s="44"/>
      <c r="DL549" s="44"/>
      <c r="DM549" s="44"/>
      <c r="DN549" s="44"/>
      <c r="DO549" s="44"/>
      <c r="DP549" s="44"/>
      <c r="DQ549" s="44"/>
      <c r="DR549" s="44"/>
      <c r="DS549" s="44"/>
      <c r="DT549" s="44"/>
      <c r="DU549" s="44"/>
      <c r="DV549" s="44"/>
      <c r="DW549" s="44"/>
      <c r="DX549" s="44"/>
      <c r="DY549" s="44"/>
      <c r="DZ549" s="44"/>
      <c r="EA549" s="44"/>
      <c r="EB549" s="44"/>
      <c r="EC549" s="44"/>
      <c r="ED549" s="44"/>
      <c r="EE549" s="44"/>
      <c r="EF549" s="44"/>
      <c r="EG549" s="44"/>
      <c r="EH549" s="44"/>
      <c r="EI549" s="44"/>
      <c r="EJ549" s="44"/>
      <c r="EK549" s="44"/>
      <c r="EL549" s="44"/>
      <c r="EM549" s="44"/>
      <c r="EN549" s="44"/>
      <c r="EO549" s="44"/>
      <c r="EP549" s="44"/>
      <c r="EQ549" s="44"/>
      <c r="ER549" s="44"/>
      <c r="ES549" s="44"/>
      <c r="ET549" s="44"/>
      <c r="EU549" s="44"/>
      <c r="EV549" s="44"/>
      <c r="EW549" s="44"/>
      <c r="EX549" s="44"/>
      <c r="EY549" s="44"/>
      <c r="EZ549" s="44"/>
      <c r="FA549" s="44"/>
      <c r="FB549" s="44"/>
      <c r="FC549" s="44"/>
      <c r="FD549" s="44"/>
      <c r="FE549" s="44"/>
      <c r="FF549" s="44"/>
      <c r="FG549" s="44"/>
      <c r="FH549" s="44"/>
      <c r="FI549" s="44"/>
      <c r="FJ549" s="44"/>
      <c r="FK549" s="44"/>
      <c r="FL549" s="44"/>
      <c r="FM549" s="44"/>
      <c r="FN549" s="44"/>
      <c r="FO549" s="44"/>
      <c r="FP549" s="44"/>
      <c r="FQ549" s="44"/>
      <c r="FR549" s="44"/>
      <c r="FS549" s="44"/>
      <c r="FT549" s="44"/>
      <c r="FU549" s="44"/>
      <c r="FV549" s="44"/>
      <c r="FW549" s="44"/>
      <c r="FX549" s="44"/>
      <c r="FY549" s="44"/>
      <c r="FZ549" s="44"/>
      <c r="GA549" s="44"/>
      <c r="GB549" s="44"/>
      <c r="GC549" s="44"/>
      <c r="GD549" s="44"/>
      <c r="GE549" s="44"/>
      <c r="GF549" s="44"/>
      <c r="GG549" s="44"/>
      <c r="GH549" s="44"/>
      <c r="GI549" s="44"/>
      <c r="GJ549" s="44"/>
      <c r="GK549" s="44"/>
      <c r="GL549" s="44"/>
      <c r="GM549" s="44"/>
      <c r="GN549" s="44"/>
      <c r="GO549" s="44"/>
      <c r="GP549" s="44"/>
      <c r="GQ549" s="44"/>
      <c r="GR549" s="44"/>
      <c r="GS549" s="44"/>
      <c r="GT549" s="44"/>
      <c r="GU549" s="44"/>
      <c r="GV549" s="44"/>
      <c r="GW549" s="44"/>
      <c r="GX549" s="44"/>
      <c r="GY549" s="44"/>
      <c r="GZ549" s="44"/>
      <c r="HA549" s="44"/>
      <c r="HB549" s="44"/>
      <c r="HC549" s="44"/>
      <c r="HD549" s="44"/>
      <c r="HE549" s="44"/>
      <c r="HF549" s="44"/>
      <c r="HG549" s="44"/>
      <c r="HH549" s="44"/>
      <c r="HI549" s="44"/>
      <c r="HJ549" s="44"/>
      <c r="HK549" s="44"/>
      <c r="HL549" s="44"/>
      <c r="HM549" s="44"/>
      <c r="HN549" s="44"/>
      <c r="HO549" s="44"/>
      <c r="HP549" s="44"/>
      <c r="HQ549" s="44"/>
      <c r="HR549" s="44"/>
      <c r="HS549" s="44"/>
      <c r="HT549" s="44"/>
      <c r="HU549" s="44"/>
      <c r="HV549" s="44"/>
      <c r="HW549" s="44"/>
      <c r="HX549" s="44"/>
      <c r="HY549" s="44"/>
      <c r="HZ549" s="44"/>
      <c r="IA549" s="44"/>
      <c r="IB549" s="44"/>
      <c r="IC549" s="44"/>
      <c r="ID549" s="44"/>
      <c r="IE549" s="44"/>
      <c r="IF549" s="44"/>
      <c r="IG549" s="44"/>
      <c r="IH549" s="44"/>
      <c r="II549" s="44"/>
      <c r="IJ549" s="44"/>
      <c r="IK549" s="44"/>
      <c r="IL549" s="44"/>
      <c r="IM549" s="44"/>
      <c r="IN549" s="44"/>
      <c r="IO549" s="44"/>
      <c r="IP549" s="44"/>
      <c r="IQ549" s="44"/>
      <c r="IR549" s="44"/>
      <c r="IS549" s="44"/>
      <c r="IT549" s="44"/>
    </row>
    <row r="550" spans="1:254" s="44" customFormat="1">
      <c r="A550" s="26" t="s">
        <v>1171</v>
      </c>
      <c r="B550" s="26" t="s">
        <v>1172</v>
      </c>
      <c r="C550" s="4" t="s">
        <v>21</v>
      </c>
      <c r="D550" s="40">
        <v>2002</v>
      </c>
      <c r="E550" s="4" t="s">
        <v>277</v>
      </c>
      <c r="F550" s="14"/>
      <c r="G550" s="21" t="b">
        <f t="shared" si="117"/>
        <v>0</v>
      </c>
      <c r="H550" s="14"/>
      <c r="I550" s="21">
        <v>0</v>
      </c>
      <c r="J550" s="5">
        <v>11919</v>
      </c>
      <c r="K550" s="21" t="b">
        <f t="shared" si="118"/>
        <v>0</v>
      </c>
      <c r="L550" s="5"/>
      <c r="M550" s="21" t="b">
        <f t="shared" si="123"/>
        <v>0</v>
      </c>
      <c r="N550" s="5">
        <v>15290</v>
      </c>
      <c r="O550" s="21" t="b">
        <f t="shared" si="124"/>
        <v>0</v>
      </c>
      <c r="P550" s="5">
        <v>12930</v>
      </c>
      <c r="Q550" s="21" t="b">
        <f t="shared" si="125"/>
        <v>0</v>
      </c>
      <c r="R550" s="14"/>
      <c r="S550" s="21" t="b">
        <f t="shared" si="126"/>
        <v>0</v>
      </c>
      <c r="T550" s="47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  <c r="AV550" s="54"/>
      <c r="AW550" s="54"/>
      <c r="AX550" s="54"/>
      <c r="AY550" s="54"/>
      <c r="AZ550" s="54"/>
      <c r="BA550" s="54"/>
      <c r="BB550" s="54"/>
      <c r="BC550" s="54"/>
      <c r="BD550" s="54"/>
      <c r="BE550" s="54"/>
      <c r="BF550" s="54"/>
      <c r="BG550" s="54"/>
      <c r="BH550" s="54"/>
      <c r="BI550" s="54"/>
      <c r="BJ550" s="54"/>
      <c r="BK550" s="54"/>
      <c r="BL550" s="54"/>
      <c r="BM550" s="54"/>
      <c r="BN550" s="54"/>
      <c r="BO550" s="54"/>
      <c r="BP550" s="54"/>
      <c r="BQ550" s="54"/>
      <c r="BR550" s="54"/>
      <c r="BS550" s="54"/>
      <c r="BT550" s="54"/>
      <c r="BU550" s="47"/>
      <c r="BV550" s="47"/>
      <c r="BW550" s="47"/>
      <c r="BX550" s="47"/>
      <c r="BY550" s="47"/>
      <c r="BZ550" s="47"/>
      <c r="CA550" s="47"/>
      <c r="CB550" s="47"/>
      <c r="CC550" s="47"/>
      <c r="CD550" s="47"/>
      <c r="CE550" s="47"/>
      <c r="CF550" s="47"/>
      <c r="CG550" s="47"/>
      <c r="CH550" s="47"/>
      <c r="CI550" s="47"/>
      <c r="CJ550" s="47"/>
      <c r="CK550" s="47"/>
      <c r="CL550" s="47"/>
      <c r="CM550" s="47"/>
      <c r="CN550" s="47"/>
      <c r="CO550" s="47"/>
      <c r="CP550" s="47"/>
      <c r="CQ550" s="47"/>
      <c r="CR550" s="47"/>
      <c r="CS550" s="47"/>
      <c r="CT550" s="47"/>
      <c r="CU550" s="47"/>
      <c r="CV550" s="47"/>
      <c r="CW550" s="47"/>
      <c r="CX550" s="47"/>
      <c r="CY550" s="47"/>
      <c r="CZ550" s="47"/>
      <c r="DA550" s="47"/>
      <c r="DB550" s="47"/>
      <c r="DC550" s="47"/>
      <c r="DD550" s="47"/>
      <c r="DE550" s="47"/>
      <c r="DF550" s="47"/>
      <c r="DG550" s="47"/>
      <c r="DH550" s="47"/>
      <c r="DI550" s="47"/>
      <c r="DJ550" s="47"/>
      <c r="DK550" s="47"/>
      <c r="DL550" s="47"/>
      <c r="DM550" s="47"/>
      <c r="DN550" s="47"/>
      <c r="DO550" s="47"/>
      <c r="DP550" s="47"/>
      <c r="DQ550" s="47"/>
      <c r="DR550" s="47"/>
      <c r="DS550" s="47"/>
      <c r="DT550" s="47"/>
      <c r="DU550" s="47"/>
      <c r="DV550" s="47"/>
      <c r="DW550" s="47"/>
      <c r="DX550" s="47"/>
      <c r="DY550" s="47"/>
      <c r="DZ550" s="47"/>
      <c r="EA550" s="47"/>
      <c r="EB550" s="47"/>
      <c r="EC550" s="47"/>
      <c r="ED550" s="47"/>
      <c r="EE550" s="47"/>
      <c r="EF550" s="47"/>
      <c r="EG550" s="47"/>
      <c r="EH550" s="47"/>
      <c r="EI550" s="47"/>
      <c r="EJ550" s="47"/>
      <c r="EK550" s="47"/>
      <c r="EL550" s="47"/>
      <c r="EM550" s="47"/>
      <c r="EN550" s="47"/>
      <c r="EO550" s="47"/>
      <c r="EP550" s="47"/>
      <c r="EQ550" s="47"/>
      <c r="ER550" s="47"/>
      <c r="ES550" s="47"/>
      <c r="ET550" s="47"/>
      <c r="EU550" s="47"/>
      <c r="EV550" s="47"/>
      <c r="EW550" s="47"/>
      <c r="EX550" s="47"/>
      <c r="EY550" s="47"/>
      <c r="EZ550" s="47"/>
      <c r="FA550" s="47"/>
      <c r="FB550" s="47"/>
      <c r="FC550" s="47"/>
      <c r="FD550" s="47"/>
      <c r="FE550" s="47"/>
      <c r="FF550" s="47"/>
      <c r="FG550" s="47"/>
      <c r="FH550" s="47"/>
      <c r="FI550" s="47"/>
      <c r="FJ550" s="47"/>
      <c r="FK550" s="47"/>
      <c r="FL550" s="47"/>
      <c r="FM550" s="47"/>
      <c r="FN550" s="47"/>
      <c r="FO550" s="47"/>
      <c r="FP550" s="47"/>
      <c r="FQ550" s="47"/>
      <c r="FR550" s="47"/>
      <c r="FS550" s="47"/>
      <c r="FT550" s="47"/>
      <c r="FU550" s="47"/>
      <c r="FV550" s="47"/>
      <c r="FW550" s="47"/>
      <c r="FX550" s="47"/>
      <c r="FY550" s="47"/>
      <c r="FZ550" s="47"/>
      <c r="GA550" s="47"/>
      <c r="GB550" s="47"/>
      <c r="GC550" s="47"/>
      <c r="GD550" s="47"/>
      <c r="GE550" s="47"/>
      <c r="GF550" s="47"/>
      <c r="GG550" s="47"/>
      <c r="GH550" s="47"/>
      <c r="GI550" s="47"/>
      <c r="GJ550" s="47"/>
      <c r="GK550" s="47"/>
      <c r="GL550" s="47"/>
      <c r="GM550" s="47"/>
      <c r="GN550" s="47"/>
      <c r="GO550" s="47"/>
      <c r="GP550" s="47"/>
      <c r="GQ550" s="47"/>
      <c r="GR550" s="47"/>
      <c r="GS550" s="47"/>
      <c r="GT550" s="47"/>
      <c r="GU550" s="47"/>
      <c r="GV550" s="47"/>
      <c r="GW550" s="47"/>
      <c r="GX550" s="47"/>
      <c r="GY550" s="47"/>
      <c r="GZ550" s="47"/>
      <c r="HA550" s="47"/>
      <c r="HB550" s="47"/>
      <c r="HC550" s="47"/>
      <c r="HD550" s="47"/>
      <c r="HE550" s="47"/>
      <c r="HF550" s="47"/>
      <c r="HG550" s="47"/>
      <c r="HH550" s="47"/>
      <c r="HI550" s="47"/>
      <c r="HJ550" s="47"/>
      <c r="HK550" s="47"/>
      <c r="HL550" s="47"/>
      <c r="HM550" s="47"/>
      <c r="HN550" s="47"/>
      <c r="HO550" s="47"/>
      <c r="HP550" s="47"/>
      <c r="HQ550" s="47"/>
      <c r="HR550" s="47"/>
      <c r="HS550" s="47"/>
      <c r="HT550" s="47"/>
      <c r="HU550" s="47"/>
      <c r="HV550" s="47"/>
      <c r="HW550" s="47"/>
      <c r="HX550" s="47"/>
      <c r="HY550" s="47"/>
      <c r="HZ550" s="47"/>
      <c r="IA550" s="47"/>
      <c r="IB550" s="47"/>
      <c r="IC550" s="47"/>
      <c r="ID550" s="47"/>
      <c r="IE550" s="47"/>
      <c r="IF550" s="47"/>
      <c r="IG550" s="47"/>
      <c r="IH550" s="47"/>
      <c r="II550" s="47"/>
      <c r="IJ550" s="47"/>
      <c r="IK550" s="47"/>
      <c r="IL550" s="47"/>
      <c r="IM550" s="47"/>
      <c r="IN550" s="47"/>
      <c r="IO550" s="47"/>
      <c r="IP550" s="47"/>
      <c r="IQ550" s="47"/>
      <c r="IR550" s="47"/>
      <c r="IS550" s="47"/>
      <c r="IT550" s="47"/>
    </row>
    <row r="551" spans="1:254" s="45" customFormat="1">
      <c r="A551" s="26" t="s">
        <v>512</v>
      </c>
      <c r="B551" s="26" t="s">
        <v>735</v>
      </c>
      <c r="C551" s="4" t="s">
        <v>21</v>
      </c>
      <c r="D551" s="40">
        <v>2000</v>
      </c>
      <c r="E551" s="4" t="s">
        <v>75</v>
      </c>
      <c r="F551" s="14">
        <v>34416</v>
      </c>
      <c r="G551" s="21" t="b">
        <f t="shared" si="117"/>
        <v>0</v>
      </c>
      <c r="H551" s="14"/>
      <c r="I551" s="21"/>
      <c r="J551" s="5"/>
      <c r="K551" s="21" t="b">
        <f t="shared" si="118"/>
        <v>0</v>
      </c>
      <c r="L551" s="5"/>
      <c r="M551" s="21" t="b">
        <f t="shared" si="123"/>
        <v>0</v>
      </c>
      <c r="N551" s="5"/>
      <c r="O551" s="21" t="b">
        <f t="shared" si="124"/>
        <v>0</v>
      </c>
      <c r="P551" s="5"/>
      <c r="Q551" s="21" t="b">
        <f t="shared" si="125"/>
        <v>0</v>
      </c>
      <c r="R551" s="14"/>
      <c r="S551" s="21" t="b">
        <f t="shared" si="126"/>
        <v>0</v>
      </c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  <c r="AU551" s="19"/>
      <c r="AV551" s="19"/>
      <c r="AW551" s="19"/>
      <c r="AX551" s="19"/>
      <c r="AY551" s="19"/>
      <c r="AZ551" s="19"/>
      <c r="BA551" s="19"/>
      <c r="BB551" s="19"/>
      <c r="BC551" s="19"/>
      <c r="BD551" s="19"/>
      <c r="BE551" s="19"/>
      <c r="BF551" s="19"/>
      <c r="BG551" s="19"/>
      <c r="BH551" s="19"/>
      <c r="BI551" s="19"/>
      <c r="BJ551" s="19"/>
      <c r="BK551" s="19"/>
      <c r="BL551" s="19"/>
      <c r="BM551" s="19"/>
      <c r="BN551" s="19"/>
      <c r="BO551" s="19"/>
      <c r="BP551" s="19"/>
      <c r="BQ551" s="19"/>
      <c r="BR551" s="19"/>
      <c r="BS551" s="19"/>
      <c r="BT551" s="19"/>
    </row>
    <row r="552" spans="1:254" s="45" customFormat="1" ht="16.5">
      <c r="A552" s="26" t="s">
        <v>544</v>
      </c>
      <c r="B552" s="26" t="s">
        <v>343</v>
      </c>
      <c r="C552" s="4" t="s">
        <v>21</v>
      </c>
      <c r="D552" s="40">
        <v>1991</v>
      </c>
      <c r="E552" s="4" t="s">
        <v>78</v>
      </c>
      <c r="F552" s="14">
        <v>34300</v>
      </c>
      <c r="G552" s="21" t="b">
        <f t="shared" si="117"/>
        <v>0</v>
      </c>
      <c r="H552" s="14"/>
      <c r="I552" s="21"/>
      <c r="J552" s="5"/>
      <c r="K552" s="21" t="b">
        <f t="shared" si="118"/>
        <v>0</v>
      </c>
      <c r="L552" s="5"/>
      <c r="M552" s="21" t="b">
        <f t="shared" si="123"/>
        <v>0</v>
      </c>
      <c r="N552" s="5"/>
      <c r="O552" s="21" t="b">
        <f t="shared" si="124"/>
        <v>0</v>
      </c>
      <c r="P552" s="5">
        <v>13013</v>
      </c>
      <c r="Q552" s="21" t="b">
        <f t="shared" si="125"/>
        <v>0</v>
      </c>
      <c r="R552" s="14"/>
      <c r="S552" s="21" t="b">
        <f t="shared" si="126"/>
        <v>0</v>
      </c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30"/>
      <c r="AM552" s="30"/>
      <c r="AN552" s="30"/>
      <c r="AO552" s="30"/>
      <c r="AP552" s="30"/>
      <c r="AQ552" s="30"/>
      <c r="AR552" s="30"/>
      <c r="AS552" s="30"/>
      <c r="AT552" s="30"/>
      <c r="AU552" s="30"/>
      <c r="AV552" s="30"/>
      <c r="AW552" s="30"/>
      <c r="AX552" s="30"/>
      <c r="AY552" s="30"/>
      <c r="AZ552" s="30"/>
      <c r="BA552" s="30"/>
      <c r="BB552" s="30"/>
      <c r="BC552" s="30"/>
      <c r="BD552" s="30"/>
      <c r="BE552" s="30"/>
      <c r="BF552" s="30"/>
      <c r="BG552" s="30"/>
      <c r="BH552" s="30"/>
      <c r="BI552" s="30"/>
      <c r="BJ552" s="30"/>
      <c r="BK552" s="30"/>
      <c r="BL552" s="30"/>
      <c r="BM552" s="30"/>
      <c r="BN552" s="30"/>
      <c r="BO552" s="30"/>
      <c r="BP552" s="30"/>
      <c r="BQ552" s="30"/>
      <c r="BR552" s="30"/>
      <c r="BS552" s="30"/>
      <c r="BT552" s="30"/>
      <c r="BU552" s="44"/>
      <c r="BV552" s="44"/>
      <c r="BW552" s="44"/>
      <c r="BX552" s="44"/>
      <c r="BY552" s="44"/>
      <c r="BZ552" s="44"/>
      <c r="CA552" s="44"/>
      <c r="CB552" s="44"/>
      <c r="CC552" s="44"/>
      <c r="CD552" s="44"/>
      <c r="CE552" s="44"/>
      <c r="CF552" s="44"/>
      <c r="CG552" s="44"/>
      <c r="CH552" s="44"/>
      <c r="CI552" s="44"/>
      <c r="CJ552" s="44"/>
      <c r="CK552" s="44"/>
      <c r="CL552" s="44"/>
      <c r="CM552" s="44"/>
      <c r="CN552" s="44"/>
      <c r="CO552" s="44"/>
      <c r="CP552" s="44"/>
      <c r="CQ552" s="44"/>
      <c r="CR552" s="44"/>
      <c r="CS552" s="44"/>
      <c r="CT552" s="44"/>
      <c r="CU552" s="44"/>
      <c r="CV552" s="44"/>
      <c r="CW552" s="44"/>
      <c r="CX552" s="44"/>
      <c r="CY552" s="44"/>
      <c r="CZ552" s="44"/>
      <c r="DA552" s="44"/>
      <c r="DB552" s="44"/>
      <c r="DC552" s="44"/>
      <c r="DD552" s="44"/>
      <c r="DE552" s="44"/>
      <c r="DF552" s="44"/>
      <c r="DG552" s="44"/>
      <c r="DH552" s="44"/>
      <c r="DI552" s="44"/>
      <c r="DJ552" s="44"/>
      <c r="DK552" s="44"/>
      <c r="DL552" s="44"/>
      <c r="DM552" s="44"/>
      <c r="DN552" s="44"/>
      <c r="DO552" s="44"/>
      <c r="DP552" s="44"/>
      <c r="DQ552" s="44"/>
      <c r="DR552" s="44"/>
      <c r="DS552" s="44"/>
      <c r="DT552" s="44"/>
      <c r="DU552" s="44"/>
      <c r="DV552" s="44"/>
      <c r="DW552" s="44"/>
      <c r="DX552" s="44"/>
      <c r="DY552" s="44"/>
      <c r="DZ552" s="44"/>
      <c r="EA552" s="44"/>
      <c r="EB552" s="44"/>
      <c r="EC552" s="44"/>
      <c r="ED552" s="44"/>
      <c r="EE552" s="44"/>
      <c r="EF552" s="44"/>
      <c r="EG552" s="44"/>
      <c r="EH552" s="44"/>
      <c r="EI552" s="44"/>
      <c r="EJ552" s="44"/>
      <c r="EK552" s="44"/>
      <c r="EL552" s="44"/>
      <c r="EM552" s="44"/>
      <c r="EN552" s="44"/>
      <c r="EO552" s="44"/>
      <c r="EP552" s="44"/>
      <c r="EQ552" s="44"/>
      <c r="ER552" s="44"/>
      <c r="ES552" s="44"/>
      <c r="ET552" s="44"/>
      <c r="EU552" s="44"/>
      <c r="EV552" s="44"/>
      <c r="EW552" s="44"/>
      <c r="EX552" s="44"/>
      <c r="EY552" s="44"/>
      <c r="EZ552" s="44"/>
      <c r="FA552" s="44"/>
      <c r="FB552" s="44"/>
      <c r="FC552" s="44"/>
      <c r="FD552" s="44"/>
      <c r="FE552" s="44"/>
      <c r="FF552" s="44"/>
      <c r="FG552" s="44"/>
      <c r="FH552" s="44"/>
      <c r="FI552" s="44"/>
      <c r="FJ552" s="44"/>
      <c r="FK552" s="44"/>
      <c r="FL552" s="44"/>
      <c r="FM552" s="44"/>
      <c r="FN552" s="44"/>
      <c r="FO552" s="44"/>
      <c r="FP552" s="44"/>
      <c r="FQ552" s="44"/>
      <c r="FR552" s="44"/>
      <c r="FS552" s="44"/>
      <c r="FT552" s="44"/>
      <c r="FU552" s="44"/>
      <c r="FV552" s="44"/>
      <c r="FW552" s="44"/>
      <c r="FX552" s="44"/>
      <c r="FY552" s="44"/>
      <c r="FZ552" s="44"/>
      <c r="GA552" s="44"/>
      <c r="GB552" s="44"/>
      <c r="GC552" s="44"/>
      <c r="GD552" s="44"/>
      <c r="GE552" s="44"/>
      <c r="GF552" s="44"/>
      <c r="GG552" s="44"/>
      <c r="GH552" s="44"/>
      <c r="GI552" s="44"/>
      <c r="GJ552" s="44"/>
      <c r="GK552" s="44"/>
      <c r="GL552" s="44"/>
      <c r="GM552" s="44"/>
      <c r="GN552" s="44"/>
      <c r="GO552" s="44"/>
      <c r="GP552" s="44"/>
      <c r="GQ552" s="44"/>
      <c r="GR552" s="44"/>
      <c r="GS552" s="44"/>
      <c r="GT552" s="44"/>
      <c r="GU552" s="44"/>
      <c r="GV552" s="44"/>
      <c r="GW552" s="44"/>
      <c r="GX552" s="44"/>
      <c r="GY552" s="44"/>
      <c r="GZ552" s="44"/>
      <c r="HA552" s="44"/>
      <c r="HB552" s="44"/>
      <c r="HC552" s="44"/>
      <c r="HD552" s="44"/>
      <c r="HE552" s="44"/>
      <c r="HF552" s="44"/>
      <c r="HG552" s="44"/>
      <c r="HH552" s="44"/>
      <c r="HI552" s="44"/>
      <c r="HJ552" s="44"/>
      <c r="HK552" s="44"/>
      <c r="HL552" s="44"/>
      <c r="HM552" s="44"/>
      <c r="HN552" s="44"/>
      <c r="HO552" s="44"/>
      <c r="HP552" s="44"/>
      <c r="HQ552" s="44"/>
      <c r="HR552" s="44"/>
      <c r="HS552" s="44"/>
      <c r="HT552" s="44"/>
      <c r="HU552" s="44"/>
      <c r="HV552" s="44"/>
      <c r="HW552" s="44"/>
      <c r="HX552" s="44"/>
      <c r="HY552" s="44"/>
      <c r="HZ552" s="44"/>
      <c r="IA552" s="44"/>
      <c r="IB552" s="44"/>
      <c r="IC552" s="44"/>
      <c r="ID552" s="44"/>
      <c r="IE552" s="44"/>
      <c r="IF552" s="44"/>
      <c r="IG552" s="44"/>
      <c r="IH552" s="44"/>
      <c r="II552" s="44"/>
      <c r="IJ552" s="44"/>
      <c r="IK552" s="44"/>
      <c r="IL552" s="44"/>
      <c r="IM552" s="44"/>
      <c r="IN552" s="44"/>
      <c r="IO552" s="44"/>
      <c r="IP552" s="44"/>
      <c r="IQ552" s="44"/>
      <c r="IR552" s="44"/>
      <c r="IS552" s="44"/>
      <c r="IT552" s="44"/>
    </row>
    <row r="553" spans="1:254" s="45" customFormat="1">
      <c r="A553" s="26" t="s">
        <v>1162</v>
      </c>
      <c r="B553" s="26" t="s">
        <v>180</v>
      </c>
      <c r="C553" s="4" t="s">
        <v>21</v>
      </c>
      <c r="D553" s="40">
        <v>2004</v>
      </c>
      <c r="E553" s="40" t="s">
        <v>276</v>
      </c>
      <c r="F553" s="14"/>
      <c r="G553" s="21" t="b">
        <f t="shared" si="117"/>
        <v>0</v>
      </c>
      <c r="H553" s="14"/>
      <c r="I553" s="21">
        <v>0</v>
      </c>
      <c r="J553" s="5">
        <v>12525</v>
      </c>
      <c r="K553" s="21" t="b">
        <f t="shared" si="118"/>
        <v>0</v>
      </c>
      <c r="L553" s="5"/>
      <c r="M553" s="21" t="b">
        <f t="shared" si="123"/>
        <v>0</v>
      </c>
      <c r="N553" s="5"/>
      <c r="O553" s="21" t="b">
        <f t="shared" si="124"/>
        <v>0</v>
      </c>
      <c r="P553" s="5"/>
      <c r="Q553" s="21" t="b">
        <f t="shared" si="125"/>
        <v>0</v>
      </c>
      <c r="R553" s="14"/>
      <c r="S553" s="21" t="b">
        <f t="shared" si="126"/>
        <v>0</v>
      </c>
      <c r="T553" s="1"/>
      <c r="U553" s="48"/>
      <c r="V553" s="48"/>
      <c r="W553" s="48"/>
      <c r="X553" s="48"/>
      <c r="Y553" s="48"/>
      <c r="Z553" s="48"/>
      <c r="AA553" s="48"/>
      <c r="AB553" s="48"/>
      <c r="AC553" s="48"/>
      <c r="AD553" s="48"/>
      <c r="AE553" s="48"/>
      <c r="AF553" s="48"/>
      <c r="AG553" s="48"/>
      <c r="AH553" s="48"/>
      <c r="AI553" s="48"/>
      <c r="AJ553" s="48"/>
      <c r="AK553" s="48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</row>
    <row r="554" spans="1:254" s="45" customFormat="1">
      <c r="A554" s="26" t="s">
        <v>540</v>
      </c>
      <c r="B554" s="26" t="s">
        <v>736</v>
      </c>
      <c r="C554" s="4" t="s">
        <v>21</v>
      </c>
      <c r="D554" s="40">
        <v>1990</v>
      </c>
      <c r="E554" s="4" t="s">
        <v>78</v>
      </c>
      <c r="F554" s="14">
        <v>32449</v>
      </c>
      <c r="G554" s="21" t="b">
        <f t="shared" si="117"/>
        <v>0</v>
      </c>
      <c r="H554" s="14"/>
      <c r="I554" s="21"/>
      <c r="J554" s="5">
        <v>5475</v>
      </c>
      <c r="K554" s="21" t="b">
        <f t="shared" si="118"/>
        <v>0</v>
      </c>
      <c r="L554" s="5"/>
      <c r="M554" s="21" t="b">
        <f t="shared" si="123"/>
        <v>0</v>
      </c>
      <c r="N554" s="5">
        <v>13261</v>
      </c>
      <c r="O554" s="21" t="b">
        <f t="shared" si="124"/>
        <v>0</v>
      </c>
      <c r="P554" s="5">
        <v>12476</v>
      </c>
      <c r="Q554" s="21" t="b">
        <f t="shared" si="125"/>
        <v>0</v>
      </c>
      <c r="R554" s="14"/>
      <c r="S554" s="21" t="b">
        <f t="shared" si="126"/>
        <v>0</v>
      </c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</row>
    <row r="555" spans="1:254" s="45" customFormat="1">
      <c r="A555" s="26" t="s">
        <v>1166</v>
      </c>
      <c r="B555" s="26" t="s">
        <v>285</v>
      </c>
      <c r="C555" s="4" t="s">
        <v>21</v>
      </c>
      <c r="D555" s="40">
        <v>2003</v>
      </c>
      <c r="E555" s="40" t="s">
        <v>276</v>
      </c>
      <c r="F555" s="14"/>
      <c r="G555" s="21" t="b">
        <f t="shared" si="117"/>
        <v>0</v>
      </c>
      <c r="H555" s="14"/>
      <c r="I555" s="21">
        <v>0</v>
      </c>
      <c r="J555" s="5"/>
      <c r="K555" s="21" t="b">
        <f t="shared" si="118"/>
        <v>0</v>
      </c>
      <c r="L555" s="5"/>
      <c r="M555" s="21" t="b">
        <f t="shared" si="123"/>
        <v>0</v>
      </c>
      <c r="N555" s="5"/>
      <c r="O555" s="21" t="b">
        <f t="shared" si="124"/>
        <v>0</v>
      </c>
      <c r="P555" s="5">
        <v>14495</v>
      </c>
      <c r="Q555" s="21" t="b">
        <f t="shared" si="125"/>
        <v>0</v>
      </c>
      <c r="R555" s="14"/>
      <c r="S555" s="21" t="b">
        <f t="shared" si="126"/>
        <v>0</v>
      </c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  <c r="AG555" s="44"/>
      <c r="AH555" s="44"/>
      <c r="AI555" s="44"/>
      <c r="AJ555" s="44"/>
      <c r="AK555" s="44"/>
    </row>
    <row r="556" spans="1:254" s="45" customFormat="1" ht="16.5">
      <c r="A556" s="26" t="s">
        <v>1166</v>
      </c>
      <c r="B556" s="26" t="s">
        <v>717</v>
      </c>
      <c r="C556" s="4" t="s">
        <v>21</v>
      </c>
      <c r="D556" s="40">
        <v>2002</v>
      </c>
      <c r="E556" s="4" t="s">
        <v>277</v>
      </c>
      <c r="F556" s="14"/>
      <c r="G556" s="21" t="b">
        <f t="shared" si="117"/>
        <v>0</v>
      </c>
      <c r="H556" s="14"/>
      <c r="I556" s="21">
        <v>0</v>
      </c>
      <c r="J556" s="5">
        <v>10853</v>
      </c>
      <c r="K556" s="21" t="b">
        <f t="shared" si="118"/>
        <v>0</v>
      </c>
      <c r="L556" s="5"/>
      <c r="M556" s="21" t="b">
        <f t="shared" si="123"/>
        <v>0</v>
      </c>
      <c r="N556" s="5">
        <v>14510</v>
      </c>
      <c r="O556" s="21" t="b">
        <f t="shared" si="124"/>
        <v>0</v>
      </c>
      <c r="P556" s="5">
        <v>12501</v>
      </c>
      <c r="Q556" s="21" t="b">
        <f t="shared" si="125"/>
        <v>0</v>
      </c>
      <c r="R556" s="14"/>
      <c r="S556" s="21" t="b">
        <f t="shared" si="126"/>
        <v>0</v>
      </c>
      <c r="T556" s="30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54"/>
      <c r="AM556" s="54"/>
      <c r="AN556" s="54"/>
      <c r="AO556" s="54"/>
      <c r="AP556" s="54"/>
      <c r="AQ556" s="54"/>
      <c r="AR556" s="54"/>
      <c r="AS556" s="54"/>
      <c r="AT556" s="54"/>
      <c r="AU556" s="54"/>
      <c r="AV556" s="54"/>
      <c r="AW556" s="54"/>
      <c r="AX556" s="54"/>
      <c r="AY556" s="54"/>
      <c r="AZ556" s="54"/>
      <c r="BA556" s="54"/>
      <c r="BB556" s="54"/>
      <c r="BC556" s="54"/>
      <c r="BD556" s="54"/>
      <c r="BE556" s="54"/>
      <c r="BF556" s="54"/>
      <c r="BG556" s="54"/>
      <c r="BH556" s="54"/>
      <c r="BI556" s="54"/>
      <c r="BJ556" s="54"/>
      <c r="BK556" s="54"/>
      <c r="BL556" s="54"/>
      <c r="BM556" s="54"/>
      <c r="BN556" s="54"/>
      <c r="BO556" s="54"/>
      <c r="BP556" s="54"/>
      <c r="BQ556" s="54"/>
      <c r="BR556" s="54"/>
      <c r="BS556" s="54"/>
      <c r="BT556" s="54"/>
    </row>
    <row r="557" spans="1:254" s="47" customFormat="1" ht="16.5">
      <c r="A557" s="26" t="s">
        <v>1004</v>
      </c>
      <c r="B557" s="26" t="s">
        <v>1158</v>
      </c>
      <c r="C557" s="4" t="s">
        <v>21</v>
      </c>
      <c r="D557" s="40">
        <v>1993</v>
      </c>
      <c r="E557" s="4" t="s">
        <v>78</v>
      </c>
      <c r="F557" s="14"/>
      <c r="G557" s="21" t="b">
        <f t="shared" si="117"/>
        <v>0</v>
      </c>
      <c r="H557" s="49"/>
      <c r="I557" s="49"/>
      <c r="J557" s="5">
        <v>4823</v>
      </c>
      <c r="K557" s="21" t="b">
        <f t="shared" si="118"/>
        <v>0</v>
      </c>
      <c r="L557" s="5">
        <v>14134</v>
      </c>
      <c r="M557" s="21" t="b">
        <f t="shared" si="123"/>
        <v>0</v>
      </c>
      <c r="N557" s="5">
        <v>11921</v>
      </c>
      <c r="O557" s="21" t="b">
        <f t="shared" si="124"/>
        <v>0</v>
      </c>
      <c r="P557" s="5">
        <v>11120</v>
      </c>
      <c r="Q557" s="21" t="str">
        <f t="shared" si="125"/>
        <v>Q</v>
      </c>
      <c r="R557" s="14">
        <v>30735</v>
      </c>
      <c r="S557" s="21" t="str">
        <f t="shared" si="126"/>
        <v>Q</v>
      </c>
      <c r="T557" s="1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8"/>
      <c r="BB557" s="18"/>
      <c r="BC557" s="18"/>
      <c r="BD557" s="18"/>
      <c r="BE557" s="18"/>
      <c r="BF557" s="18"/>
      <c r="BG557" s="18"/>
      <c r="BH557" s="18"/>
      <c r="BI557" s="18"/>
      <c r="BJ557" s="18"/>
      <c r="BK557" s="18"/>
      <c r="BL557" s="18"/>
      <c r="BM557" s="18"/>
      <c r="BN557" s="18"/>
      <c r="BO557" s="18"/>
      <c r="BP557" s="18"/>
      <c r="BQ557" s="18"/>
      <c r="BR557" s="18"/>
      <c r="BS557" s="18"/>
      <c r="BT557" s="18"/>
      <c r="BU557" s="45"/>
      <c r="BV557" s="45"/>
      <c r="BW557" s="45"/>
      <c r="BX557" s="45"/>
      <c r="BY557" s="45"/>
      <c r="BZ557" s="45"/>
      <c r="CA557" s="45"/>
      <c r="CB557" s="45"/>
      <c r="CC557" s="45"/>
      <c r="CD557" s="45"/>
      <c r="CE557" s="45"/>
      <c r="CF557" s="45"/>
      <c r="CG557" s="45"/>
      <c r="CH557" s="45"/>
      <c r="CI557" s="45"/>
      <c r="CJ557" s="45"/>
      <c r="CK557" s="45"/>
      <c r="CL557" s="45"/>
      <c r="CM557" s="45"/>
      <c r="CN557" s="45"/>
      <c r="CO557" s="45"/>
      <c r="CP557" s="45"/>
      <c r="CQ557" s="45"/>
      <c r="CR557" s="45"/>
      <c r="CS557" s="45"/>
      <c r="CT557" s="45"/>
      <c r="CU557" s="45"/>
      <c r="CV557" s="45"/>
      <c r="CW557" s="45"/>
      <c r="CX557" s="45"/>
      <c r="CY557" s="45"/>
      <c r="CZ557" s="45"/>
      <c r="DA557" s="45"/>
      <c r="DB557" s="45"/>
      <c r="DC557" s="45"/>
      <c r="DD557" s="45"/>
      <c r="DE557" s="45"/>
      <c r="DF557" s="45"/>
      <c r="DG557" s="45"/>
      <c r="DH557" s="45"/>
      <c r="DI557" s="45"/>
      <c r="DJ557" s="45"/>
      <c r="DK557" s="45"/>
      <c r="DL557" s="45"/>
      <c r="DM557" s="45"/>
      <c r="DN557" s="45"/>
      <c r="DO557" s="45"/>
      <c r="DP557" s="45"/>
      <c r="DQ557" s="45"/>
      <c r="DR557" s="45"/>
      <c r="DS557" s="45"/>
      <c r="DT557" s="45"/>
      <c r="DU557" s="45"/>
      <c r="DV557" s="45"/>
      <c r="DW557" s="45"/>
      <c r="DX557" s="45"/>
      <c r="DY557" s="45"/>
      <c r="DZ557" s="45"/>
      <c r="EA557" s="45"/>
      <c r="EB557" s="45"/>
      <c r="EC557" s="45"/>
      <c r="ED557" s="45"/>
      <c r="EE557" s="45"/>
      <c r="EF557" s="45"/>
      <c r="EG557" s="45"/>
      <c r="EH557" s="45"/>
      <c r="EI557" s="45"/>
      <c r="EJ557" s="45"/>
      <c r="EK557" s="45"/>
      <c r="EL557" s="45"/>
      <c r="EM557" s="45"/>
      <c r="EN557" s="45"/>
      <c r="EO557" s="45"/>
      <c r="EP557" s="45"/>
      <c r="EQ557" s="45"/>
      <c r="ER557" s="45"/>
      <c r="ES557" s="45"/>
      <c r="ET557" s="45"/>
      <c r="EU557" s="45"/>
      <c r="EV557" s="45"/>
      <c r="EW557" s="45"/>
      <c r="EX557" s="45"/>
      <c r="EY557" s="45"/>
      <c r="EZ557" s="45"/>
      <c r="FA557" s="45"/>
      <c r="FB557" s="45"/>
      <c r="FC557" s="45"/>
      <c r="FD557" s="45"/>
      <c r="FE557" s="45"/>
      <c r="FF557" s="45"/>
      <c r="FG557" s="45"/>
      <c r="FH557" s="45"/>
      <c r="FI557" s="45"/>
      <c r="FJ557" s="45"/>
      <c r="FK557" s="45"/>
      <c r="FL557" s="45"/>
      <c r="FM557" s="45"/>
      <c r="FN557" s="45"/>
      <c r="FO557" s="45"/>
      <c r="FP557" s="45"/>
      <c r="FQ557" s="45"/>
      <c r="FR557" s="45"/>
      <c r="FS557" s="45"/>
      <c r="FT557" s="45"/>
      <c r="FU557" s="45"/>
      <c r="FV557" s="45"/>
      <c r="FW557" s="45"/>
      <c r="FX557" s="45"/>
      <c r="FY557" s="45"/>
      <c r="FZ557" s="45"/>
      <c r="GA557" s="45"/>
      <c r="GB557" s="45"/>
      <c r="GC557" s="45"/>
      <c r="GD557" s="45"/>
      <c r="GE557" s="45"/>
      <c r="GF557" s="45"/>
      <c r="GG557" s="45"/>
      <c r="GH557" s="45"/>
      <c r="GI557" s="45"/>
      <c r="GJ557" s="45"/>
      <c r="GK557" s="45"/>
      <c r="GL557" s="45"/>
      <c r="GM557" s="45"/>
      <c r="GN557" s="45"/>
      <c r="GO557" s="45"/>
      <c r="GP557" s="45"/>
      <c r="GQ557" s="45"/>
      <c r="GR557" s="45"/>
      <c r="GS557" s="45"/>
      <c r="GT557" s="45"/>
      <c r="GU557" s="45"/>
      <c r="GV557" s="45"/>
      <c r="GW557" s="45"/>
      <c r="GX557" s="45"/>
      <c r="GY557" s="45"/>
      <c r="GZ557" s="45"/>
      <c r="HA557" s="45"/>
      <c r="HB557" s="45"/>
      <c r="HC557" s="45"/>
      <c r="HD557" s="45"/>
      <c r="HE557" s="45"/>
      <c r="HF557" s="45"/>
      <c r="HG557" s="45"/>
      <c r="HH557" s="45"/>
      <c r="HI557" s="45"/>
      <c r="HJ557" s="45"/>
      <c r="HK557" s="45"/>
      <c r="HL557" s="45"/>
      <c r="HM557" s="45"/>
      <c r="HN557" s="45"/>
      <c r="HO557" s="45"/>
      <c r="HP557" s="45"/>
      <c r="HQ557" s="45"/>
      <c r="HR557" s="45"/>
      <c r="HS557" s="45"/>
      <c r="HT557" s="45"/>
      <c r="HU557" s="45"/>
      <c r="HV557" s="45"/>
      <c r="HW557" s="45"/>
      <c r="HX557" s="45"/>
      <c r="HY557" s="45"/>
      <c r="HZ557" s="45"/>
      <c r="IA557" s="45"/>
      <c r="IB557" s="45"/>
      <c r="IC557" s="45"/>
      <c r="ID557" s="45"/>
      <c r="IE557" s="45"/>
      <c r="IF557" s="45"/>
      <c r="IG557" s="45"/>
      <c r="IH557" s="45"/>
      <c r="II557" s="45"/>
      <c r="IJ557" s="45"/>
      <c r="IK557" s="45"/>
      <c r="IL557" s="45"/>
      <c r="IM557" s="45"/>
      <c r="IN557" s="45"/>
      <c r="IO557" s="45"/>
      <c r="IP557" s="45"/>
      <c r="IQ557" s="45"/>
      <c r="IR557" s="45"/>
      <c r="IS557" s="45"/>
      <c r="IT557" s="45"/>
    </row>
    <row r="558" spans="1:254" s="47" customFormat="1">
      <c r="A558" s="26" t="s">
        <v>533</v>
      </c>
      <c r="B558" s="26" t="s">
        <v>1159</v>
      </c>
      <c r="C558" s="4" t="s">
        <v>21</v>
      </c>
      <c r="D558" s="40">
        <v>1996</v>
      </c>
      <c r="E558" s="22" t="s">
        <v>77</v>
      </c>
      <c r="F558" s="14">
        <v>24995</v>
      </c>
      <c r="G558" s="21" t="b">
        <f t="shared" si="117"/>
        <v>0</v>
      </c>
      <c r="H558" s="14"/>
      <c r="I558" s="4"/>
      <c r="J558" s="5">
        <v>4228</v>
      </c>
      <c r="K558" s="21" t="str">
        <f t="shared" si="118"/>
        <v>Q</v>
      </c>
      <c r="L558" s="5">
        <v>13374</v>
      </c>
      <c r="M558" s="21" t="str">
        <f t="shared" si="123"/>
        <v>Q</v>
      </c>
      <c r="N558" s="5">
        <v>11226</v>
      </c>
      <c r="O558" s="21" t="str">
        <f t="shared" si="124"/>
        <v>Q</v>
      </c>
      <c r="P558" s="5">
        <v>10993</v>
      </c>
      <c r="Q558" s="21" t="str">
        <f t="shared" si="125"/>
        <v>Q</v>
      </c>
      <c r="R558" s="14">
        <v>30956</v>
      </c>
      <c r="S558" s="21" t="str">
        <f t="shared" si="126"/>
        <v>Q</v>
      </c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45"/>
      <c r="BV558" s="45"/>
      <c r="BW558" s="45"/>
      <c r="BX558" s="45"/>
      <c r="BY558" s="45"/>
      <c r="BZ558" s="45"/>
      <c r="CA558" s="45"/>
      <c r="CB558" s="45"/>
      <c r="CC558" s="45"/>
      <c r="CD558" s="45"/>
      <c r="CE558" s="45"/>
      <c r="CF558" s="45"/>
      <c r="CG558" s="45"/>
      <c r="CH558" s="45"/>
      <c r="CI558" s="45"/>
      <c r="CJ558" s="45"/>
      <c r="CK558" s="45"/>
      <c r="CL558" s="45"/>
      <c r="CM558" s="45"/>
      <c r="CN558" s="45"/>
      <c r="CO558" s="45"/>
      <c r="CP558" s="45"/>
      <c r="CQ558" s="45"/>
      <c r="CR558" s="45"/>
      <c r="CS558" s="45"/>
      <c r="CT558" s="45"/>
      <c r="CU558" s="45"/>
      <c r="CV558" s="45"/>
      <c r="CW558" s="45"/>
      <c r="CX558" s="45"/>
      <c r="CY558" s="45"/>
      <c r="CZ558" s="45"/>
      <c r="DA558" s="45"/>
      <c r="DB558" s="45"/>
      <c r="DC558" s="45"/>
      <c r="DD558" s="45"/>
      <c r="DE558" s="45"/>
      <c r="DF558" s="45"/>
      <c r="DG558" s="45"/>
      <c r="DH558" s="45"/>
      <c r="DI558" s="45"/>
      <c r="DJ558" s="45"/>
      <c r="DK558" s="45"/>
      <c r="DL558" s="45"/>
      <c r="DM558" s="45"/>
      <c r="DN558" s="45"/>
      <c r="DO558" s="45"/>
      <c r="DP558" s="45"/>
      <c r="DQ558" s="45"/>
      <c r="DR558" s="45"/>
      <c r="DS558" s="45"/>
      <c r="DT558" s="45"/>
      <c r="DU558" s="45"/>
      <c r="DV558" s="45"/>
      <c r="DW558" s="45"/>
      <c r="DX558" s="45"/>
      <c r="DY558" s="45"/>
      <c r="DZ558" s="45"/>
      <c r="EA558" s="45"/>
      <c r="EB558" s="45"/>
      <c r="EC558" s="45"/>
      <c r="ED558" s="45"/>
      <c r="EE558" s="45"/>
      <c r="EF558" s="45"/>
      <c r="EG558" s="45"/>
      <c r="EH558" s="45"/>
      <c r="EI558" s="45"/>
      <c r="EJ558" s="45"/>
      <c r="EK558" s="45"/>
      <c r="EL558" s="45"/>
      <c r="EM558" s="45"/>
      <c r="EN558" s="45"/>
      <c r="EO558" s="45"/>
      <c r="EP558" s="45"/>
      <c r="EQ558" s="45"/>
      <c r="ER558" s="45"/>
      <c r="ES558" s="45"/>
      <c r="ET558" s="45"/>
      <c r="EU558" s="45"/>
      <c r="EV558" s="45"/>
      <c r="EW558" s="45"/>
      <c r="EX558" s="45"/>
      <c r="EY558" s="45"/>
      <c r="EZ558" s="45"/>
      <c r="FA558" s="45"/>
      <c r="FB558" s="45"/>
      <c r="FC558" s="45"/>
      <c r="FD558" s="45"/>
      <c r="FE558" s="45"/>
      <c r="FF558" s="45"/>
      <c r="FG558" s="45"/>
      <c r="FH558" s="45"/>
      <c r="FI558" s="45"/>
      <c r="FJ558" s="45"/>
      <c r="FK558" s="45"/>
      <c r="FL558" s="45"/>
      <c r="FM558" s="45"/>
      <c r="FN558" s="45"/>
      <c r="FO558" s="45"/>
      <c r="FP558" s="45"/>
      <c r="FQ558" s="45"/>
      <c r="FR558" s="45"/>
      <c r="FS558" s="45"/>
      <c r="FT558" s="45"/>
      <c r="FU558" s="45"/>
      <c r="FV558" s="45"/>
      <c r="FW558" s="45"/>
      <c r="FX558" s="45"/>
      <c r="FY558" s="45"/>
      <c r="FZ558" s="45"/>
      <c r="GA558" s="45"/>
      <c r="GB558" s="45"/>
      <c r="GC558" s="45"/>
      <c r="GD558" s="45"/>
      <c r="GE558" s="45"/>
      <c r="GF558" s="45"/>
      <c r="GG558" s="45"/>
      <c r="GH558" s="45"/>
      <c r="GI558" s="45"/>
      <c r="GJ558" s="45"/>
      <c r="GK558" s="45"/>
      <c r="GL558" s="45"/>
      <c r="GM558" s="45"/>
      <c r="GN558" s="45"/>
      <c r="GO558" s="45"/>
      <c r="GP558" s="45"/>
      <c r="GQ558" s="45"/>
      <c r="GR558" s="45"/>
      <c r="GS558" s="45"/>
      <c r="GT558" s="45"/>
      <c r="GU558" s="45"/>
      <c r="GV558" s="45"/>
      <c r="GW558" s="45"/>
      <c r="GX558" s="45"/>
      <c r="GY558" s="45"/>
      <c r="GZ558" s="45"/>
      <c r="HA558" s="45"/>
      <c r="HB558" s="45"/>
      <c r="HC558" s="45"/>
      <c r="HD558" s="45"/>
      <c r="HE558" s="45"/>
      <c r="HF558" s="45"/>
      <c r="HG558" s="45"/>
      <c r="HH558" s="45"/>
      <c r="HI558" s="45"/>
      <c r="HJ558" s="45"/>
      <c r="HK558" s="45"/>
      <c r="HL558" s="45"/>
      <c r="HM558" s="45"/>
      <c r="HN558" s="45"/>
      <c r="HO558" s="45"/>
      <c r="HP558" s="45"/>
      <c r="HQ558" s="45"/>
      <c r="HR558" s="45"/>
      <c r="HS558" s="45"/>
      <c r="HT558" s="45"/>
      <c r="HU558" s="45"/>
      <c r="HV558" s="45"/>
      <c r="HW558" s="45"/>
      <c r="HX558" s="45"/>
      <c r="HY558" s="45"/>
      <c r="HZ558" s="45"/>
      <c r="IA558" s="45"/>
      <c r="IB558" s="45"/>
      <c r="IC558" s="45"/>
      <c r="ID558" s="45"/>
      <c r="IE558" s="45"/>
      <c r="IF558" s="45"/>
      <c r="IG558" s="45"/>
      <c r="IH558" s="45"/>
      <c r="II558" s="45"/>
      <c r="IJ558" s="45"/>
      <c r="IK558" s="45"/>
      <c r="IL558" s="45"/>
      <c r="IM558" s="45"/>
      <c r="IN558" s="45"/>
      <c r="IO558" s="45"/>
      <c r="IP558" s="45"/>
      <c r="IQ558" s="45"/>
      <c r="IR558" s="45"/>
      <c r="IS558" s="45"/>
      <c r="IT558" s="45"/>
    </row>
    <row r="559" spans="1:254" s="44" customFormat="1" ht="16.5">
      <c r="A559" s="26" t="s">
        <v>541</v>
      </c>
      <c r="B559" s="26" t="s">
        <v>231</v>
      </c>
      <c r="C559" s="4" t="s">
        <v>21</v>
      </c>
      <c r="D559" s="40">
        <v>1992</v>
      </c>
      <c r="E559" s="4" t="s">
        <v>78</v>
      </c>
      <c r="F559" s="14">
        <v>25486</v>
      </c>
      <c r="G559" s="21" t="b">
        <f t="shared" si="117"/>
        <v>0</v>
      </c>
      <c r="H559" s="14"/>
      <c r="I559" s="21"/>
      <c r="J559" s="5">
        <v>10000</v>
      </c>
      <c r="K559" s="21" t="b">
        <f t="shared" si="118"/>
        <v>0</v>
      </c>
      <c r="L559" s="5"/>
      <c r="M559" s="21" t="b">
        <f t="shared" si="123"/>
        <v>0</v>
      </c>
      <c r="N559" s="5">
        <v>13214</v>
      </c>
      <c r="O559" s="21" t="b">
        <f t="shared" si="124"/>
        <v>0</v>
      </c>
      <c r="P559" s="5">
        <v>12335</v>
      </c>
      <c r="Q559" s="21" t="b">
        <f t="shared" si="125"/>
        <v>0</v>
      </c>
      <c r="R559" s="14">
        <v>34741</v>
      </c>
      <c r="S559" s="21" t="b">
        <f t="shared" si="126"/>
        <v>0</v>
      </c>
      <c r="T559" s="19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47"/>
      <c r="BV559" s="47"/>
      <c r="BW559" s="47"/>
      <c r="BX559" s="47"/>
      <c r="BY559" s="47"/>
      <c r="BZ559" s="47"/>
      <c r="CA559" s="47"/>
      <c r="CB559" s="47"/>
      <c r="CC559" s="47"/>
      <c r="CD559" s="47"/>
      <c r="CE559" s="47"/>
      <c r="CF559" s="47"/>
      <c r="CG559" s="47"/>
      <c r="CH559" s="47"/>
      <c r="CI559" s="47"/>
      <c r="CJ559" s="47"/>
      <c r="CK559" s="47"/>
      <c r="CL559" s="47"/>
      <c r="CM559" s="47"/>
      <c r="CN559" s="47"/>
      <c r="CO559" s="47"/>
      <c r="CP559" s="47"/>
      <c r="CQ559" s="47"/>
      <c r="CR559" s="47"/>
      <c r="CS559" s="47"/>
      <c r="CT559" s="47"/>
      <c r="CU559" s="47"/>
      <c r="CV559" s="47"/>
      <c r="CW559" s="47"/>
      <c r="CX559" s="47"/>
      <c r="CY559" s="47"/>
      <c r="CZ559" s="47"/>
      <c r="DA559" s="47"/>
      <c r="DB559" s="47"/>
      <c r="DC559" s="47"/>
      <c r="DD559" s="47"/>
      <c r="DE559" s="47"/>
      <c r="DF559" s="47"/>
      <c r="DG559" s="47"/>
      <c r="DH559" s="47"/>
      <c r="DI559" s="47"/>
      <c r="DJ559" s="47"/>
      <c r="DK559" s="47"/>
      <c r="DL559" s="47"/>
      <c r="DM559" s="47"/>
      <c r="DN559" s="47"/>
      <c r="DO559" s="47"/>
      <c r="DP559" s="47"/>
      <c r="DQ559" s="47"/>
      <c r="DR559" s="47"/>
      <c r="DS559" s="47"/>
      <c r="DT559" s="47"/>
      <c r="DU559" s="47"/>
      <c r="DV559" s="47"/>
      <c r="DW559" s="47"/>
      <c r="DX559" s="47"/>
      <c r="DY559" s="47"/>
      <c r="DZ559" s="47"/>
      <c r="EA559" s="47"/>
      <c r="EB559" s="47"/>
      <c r="EC559" s="47"/>
      <c r="ED559" s="47"/>
      <c r="EE559" s="47"/>
      <c r="EF559" s="47"/>
      <c r="EG559" s="47"/>
      <c r="EH559" s="47"/>
      <c r="EI559" s="47"/>
      <c r="EJ559" s="47"/>
      <c r="EK559" s="47"/>
      <c r="EL559" s="47"/>
      <c r="EM559" s="47"/>
      <c r="EN559" s="47"/>
      <c r="EO559" s="47"/>
      <c r="EP559" s="47"/>
      <c r="EQ559" s="47"/>
      <c r="ER559" s="47"/>
      <c r="ES559" s="47"/>
      <c r="ET559" s="47"/>
      <c r="EU559" s="47"/>
      <c r="EV559" s="47"/>
      <c r="EW559" s="47"/>
      <c r="EX559" s="47"/>
      <c r="EY559" s="47"/>
      <c r="EZ559" s="47"/>
      <c r="FA559" s="47"/>
      <c r="FB559" s="47"/>
      <c r="FC559" s="47"/>
      <c r="FD559" s="47"/>
      <c r="FE559" s="47"/>
      <c r="FF559" s="47"/>
      <c r="FG559" s="47"/>
      <c r="FH559" s="47"/>
      <c r="FI559" s="47"/>
      <c r="FJ559" s="47"/>
      <c r="FK559" s="47"/>
      <c r="FL559" s="47"/>
      <c r="FM559" s="47"/>
      <c r="FN559" s="47"/>
      <c r="FO559" s="47"/>
      <c r="FP559" s="47"/>
      <c r="FQ559" s="47"/>
      <c r="FR559" s="47"/>
      <c r="FS559" s="47"/>
      <c r="FT559" s="47"/>
      <c r="FU559" s="47"/>
      <c r="FV559" s="47"/>
      <c r="FW559" s="47"/>
      <c r="FX559" s="47"/>
      <c r="FY559" s="47"/>
      <c r="FZ559" s="47"/>
      <c r="GA559" s="47"/>
      <c r="GB559" s="47"/>
      <c r="GC559" s="47"/>
      <c r="GD559" s="47"/>
      <c r="GE559" s="47"/>
      <c r="GF559" s="47"/>
      <c r="GG559" s="47"/>
      <c r="GH559" s="47"/>
      <c r="GI559" s="47"/>
      <c r="GJ559" s="47"/>
      <c r="GK559" s="47"/>
      <c r="GL559" s="47"/>
      <c r="GM559" s="47"/>
      <c r="GN559" s="47"/>
      <c r="GO559" s="47"/>
      <c r="GP559" s="47"/>
      <c r="GQ559" s="47"/>
      <c r="GR559" s="47"/>
      <c r="GS559" s="47"/>
      <c r="GT559" s="47"/>
      <c r="GU559" s="47"/>
      <c r="GV559" s="47"/>
      <c r="GW559" s="47"/>
      <c r="GX559" s="47"/>
      <c r="GY559" s="47"/>
      <c r="GZ559" s="47"/>
      <c r="HA559" s="47"/>
      <c r="HB559" s="47"/>
      <c r="HC559" s="47"/>
      <c r="HD559" s="47"/>
      <c r="HE559" s="47"/>
      <c r="HF559" s="47"/>
      <c r="HG559" s="47"/>
      <c r="HH559" s="47"/>
      <c r="HI559" s="47"/>
      <c r="HJ559" s="47"/>
      <c r="HK559" s="47"/>
      <c r="HL559" s="47"/>
      <c r="HM559" s="47"/>
      <c r="HN559" s="47"/>
      <c r="HO559" s="47"/>
      <c r="HP559" s="47"/>
      <c r="HQ559" s="47"/>
      <c r="HR559" s="47"/>
      <c r="HS559" s="47"/>
      <c r="HT559" s="47"/>
      <c r="HU559" s="47"/>
      <c r="HV559" s="47"/>
      <c r="HW559" s="47"/>
      <c r="HX559" s="47"/>
      <c r="HY559" s="47"/>
      <c r="HZ559" s="47"/>
      <c r="IA559" s="47"/>
      <c r="IB559" s="47"/>
      <c r="IC559" s="47"/>
      <c r="ID559" s="47"/>
      <c r="IE559" s="47"/>
      <c r="IF559" s="47"/>
      <c r="IG559" s="47"/>
      <c r="IH559" s="47"/>
      <c r="II559" s="47"/>
      <c r="IJ559" s="47"/>
      <c r="IK559" s="47"/>
      <c r="IL559" s="47"/>
      <c r="IM559" s="47"/>
      <c r="IN559" s="47"/>
      <c r="IO559" s="47"/>
      <c r="IP559" s="47"/>
      <c r="IQ559" s="47"/>
      <c r="IR559" s="47"/>
      <c r="IS559" s="47"/>
      <c r="IT559" s="47"/>
    </row>
    <row r="560" spans="1:254" s="45" customFormat="1">
      <c r="A560" s="26" t="s">
        <v>1173</v>
      </c>
      <c r="B560" s="26" t="s">
        <v>208</v>
      </c>
      <c r="C560" s="4" t="s">
        <v>21</v>
      </c>
      <c r="D560" s="40">
        <v>2002</v>
      </c>
      <c r="E560" s="4" t="s">
        <v>277</v>
      </c>
      <c r="F560" s="14"/>
      <c r="G560" s="21" t="b">
        <f t="shared" si="117"/>
        <v>0</v>
      </c>
      <c r="H560" s="14"/>
      <c r="I560" s="21">
        <v>0</v>
      </c>
      <c r="J560" s="5">
        <v>10969</v>
      </c>
      <c r="K560" s="21" t="b">
        <f t="shared" si="118"/>
        <v>0</v>
      </c>
      <c r="L560" s="5"/>
      <c r="M560" s="21" t="b">
        <f t="shared" si="123"/>
        <v>0</v>
      </c>
      <c r="N560" s="5"/>
      <c r="O560" s="21" t="b">
        <f t="shared" si="124"/>
        <v>0</v>
      </c>
      <c r="P560" s="5"/>
      <c r="Q560" s="21" t="b">
        <f t="shared" si="125"/>
        <v>0</v>
      </c>
      <c r="R560" s="14"/>
      <c r="S560" s="21" t="b">
        <f t="shared" si="126"/>
        <v>0</v>
      </c>
      <c r="T560" s="4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  <c r="AV560" s="54"/>
      <c r="AW560" s="54"/>
      <c r="AX560" s="54"/>
      <c r="AY560" s="54"/>
      <c r="AZ560" s="54"/>
      <c r="BA560" s="54"/>
      <c r="BB560" s="54"/>
      <c r="BC560" s="54"/>
      <c r="BD560" s="54"/>
      <c r="BE560" s="54"/>
      <c r="BF560" s="54"/>
      <c r="BG560" s="54"/>
      <c r="BH560" s="54"/>
      <c r="BI560" s="54"/>
      <c r="BJ560" s="54"/>
      <c r="BK560" s="54"/>
      <c r="BL560" s="54"/>
      <c r="BM560" s="54"/>
      <c r="BN560" s="54"/>
      <c r="BO560" s="54"/>
      <c r="BP560" s="54"/>
      <c r="BQ560" s="54"/>
      <c r="BR560" s="54"/>
      <c r="BS560" s="54"/>
      <c r="BT560" s="54"/>
      <c r="BU560" s="47"/>
      <c r="BV560" s="47"/>
      <c r="BW560" s="47"/>
      <c r="BX560" s="47"/>
      <c r="BY560" s="47"/>
      <c r="BZ560" s="47"/>
      <c r="CA560" s="47"/>
      <c r="CB560" s="47"/>
      <c r="CC560" s="47"/>
      <c r="CD560" s="47"/>
      <c r="CE560" s="47"/>
      <c r="CF560" s="47"/>
      <c r="CG560" s="47"/>
      <c r="CH560" s="47"/>
      <c r="CI560" s="47"/>
      <c r="CJ560" s="47"/>
      <c r="CK560" s="47"/>
      <c r="CL560" s="47"/>
      <c r="CM560" s="47"/>
      <c r="CN560" s="47"/>
      <c r="CO560" s="47"/>
      <c r="CP560" s="47"/>
      <c r="CQ560" s="47"/>
      <c r="CR560" s="47"/>
      <c r="CS560" s="47"/>
      <c r="CT560" s="47"/>
      <c r="CU560" s="47"/>
      <c r="CV560" s="47"/>
      <c r="CW560" s="47"/>
      <c r="CX560" s="47"/>
      <c r="CY560" s="47"/>
      <c r="CZ560" s="47"/>
      <c r="DA560" s="47"/>
      <c r="DB560" s="47"/>
      <c r="DC560" s="47"/>
      <c r="DD560" s="47"/>
      <c r="DE560" s="47"/>
      <c r="DF560" s="47"/>
      <c r="DG560" s="47"/>
      <c r="DH560" s="47"/>
      <c r="DI560" s="47"/>
      <c r="DJ560" s="47"/>
      <c r="DK560" s="47"/>
      <c r="DL560" s="47"/>
      <c r="DM560" s="47"/>
      <c r="DN560" s="47"/>
      <c r="DO560" s="47"/>
      <c r="DP560" s="47"/>
      <c r="DQ560" s="47"/>
      <c r="DR560" s="47"/>
      <c r="DS560" s="47"/>
      <c r="DT560" s="47"/>
      <c r="DU560" s="47"/>
      <c r="DV560" s="47"/>
      <c r="DW560" s="47"/>
      <c r="DX560" s="47"/>
      <c r="DY560" s="47"/>
      <c r="DZ560" s="47"/>
      <c r="EA560" s="47"/>
      <c r="EB560" s="47"/>
      <c r="EC560" s="47"/>
      <c r="ED560" s="47"/>
      <c r="EE560" s="47"/>
      <c r="EF560" s="47"/>
      <c r="EG560" s="47"/>
      <c r="EH560" s="47"/>
      <c r="EI560" s="47"/>
      <c r="EJ560" s="47"/>
      <c r="EK560" s="47"/>
      <c r="EL560" s="47"/>
      <c r="EM560" s="47"/>
      <c r="EN560" s="47"/>
      <c r="EO560" s="47"/>
      <c r="EP560" s="47"/>
      <c r="EQ560" s="47"/>
      <c r="ER560" s="47"/>
      <c r="ES560" s="47"/>
      <c r="ET560" s="47"/>
      <c r="EU560" s="47"/>
      <c r="EV560" s="47"/>
      <c r="EW560" s="47"/>
      <c r="EX560" s="47"/>
      <c r="EY560" s="47"/>
      <c r="EZ560" s="47"/>
      <c r="FA560" s="47"/>
      <c r="FB560" s="47"/>
      <c r="FC560" s="47"/>
      <c r="FD560" s="47"/>
      <c r="FE560" s="47"/>
      <c r="FF560" s="47"/>
      <c r="FG560" s="47"/>
      <c r="FH560" s="47"/>
      <c r="FI560" s="47"/>
      <c r="FJ560" s="47"/>
      <c r="FK560" s="47"/>
      <c r="FL560" s="47"/>
      <c r="FM560" s="47"/>
      <c r="FN560" s="47"/>
      <c r="FO560" s="47"/>
      <c r="FP560" s="47"/>
      <c r="FQ560" s="47"/>
      <c r="FR560" s="47"/>
      <c r="FS560" s="47"/>
      <c r="FT560" s="47"/>
      <c r="FU560" s="47"/>
      <c r="FV560" s="47"/>
      <c r="FW560" s="47"/>
      <c r="FX560" s="47"/>
      <c r="FY560" s="47"/>
      <c r="FZ560" s="47"/>
      <c r="GA560" s="47"/>
      <c r="GB560" s="47"/>
      <c r="GC560" s="47"/>
      <c r="GD560" s="47"/>
      <c r="GE560" s="47"/>
      <c r="GF560" s="47"/>
      <c r="GG560" s="47"/>
      <c r="GH560" s="47"/>
      <c r="GI560" s="47"/>
      <c r="GJ560" s="47"/>
      <c r="GK560" s="47"/>
      <c r="GL560" s="47"/>
      <c r="GM560" s="47"/>
      <c r="GN560" s="47"/>
      <c r="GO560" s="47"/>
      <c r="GP560" s="47"/>
      <c r="GQ560" s="47"/>
      <c r="GR560" s="47"/>
      <c r="GS560" s="47"/>
      <c r="GT560" s="47"/>
      <c r="GU560" s="47"/>
      <c r="GV560" s="47"/>
      <c r="GW560" s="47"/>
      <c r="GX560" s="47"/>
      <c r="GY560" s="47"/>
      <c r="GZ560" s="47"/>
      <c r="HA560" s="47"/>
      <c r="HB560" s="47"/>
      <c r="HC560" s="47"/>
      <c r="HD560" s="47"/>
      <c r="HE560" s="47"/>
      <c r="HF560" s="47"/>
      <c r="HG560" s="47"/>
      <c r="HH560" s="47"/>
      <c r="HI560" s="47"/>
      <c r="HJ560" s="47"/>
      <c r="HK560" s="47"/>
      <c r="HL560" s="47"/>
      <c r="HM560" s="47"/>
      <c r="HN560" s="47"/>
      <c r="HO560" s="47"/>
      <c r="HP560" s="47"/>
      <c r="HQ560" s="47"/>
      <c r="HR560" s="47"/>
      <c r="HS560" s="47"/>
      <c r="HT560" s="47"/>
      <c r="HU560" s="47"/>
      <c r="HV560" s="47"/>
      <c r="HW560" s="47"/>
      <c r="HX560" s="47"/>
      <c r="HY560" s="47"/>
      <c r="HZ560" s="47"/>
      <c r="IA560" s="47"/>
      <c r="IB560" s="47"/>
      <c r="IC560" s="47"/>
      <c r="ID560" s="47"/>
      <c r="IE560" s="47"/>
      <c r="IF560" s="47"/>
      <c r="IG560" s="47"/>
      <c r="IH560" s="47"/>
      <c r="II560" s="47"/>
      <c r="IJ560" s="47"/>
      <c r="IK560" s="47"/>
      <c r="IL560" s="47"/>
      <c r="IM560" s="47"/>
      <c r="IN560" s="47"/>
      <c r="IO560" s="47"/>
      <c r="IP560" s="47"/>
      <c r="IQ560" s="47"/>
      <c r="IR560" s="47"/>
      <c r="IS560" s="47"/>
      <c r="IT560" s="47"/>
    </row>
    <row r="561" spans="1:254" s="45" customFormat="1">
      <c r="A561" s="26" t="s">
        <v>358</v>
      </c>
      <c r="B561" s="26" t="s">
        <v>673</v>
      </c>
      <c r="C561" s="4" t="s">
        <v>21</v>
      </c>
      <c r="D561" s="40">
        <v>1992</v>
      </c>
      <c r="E561" s="4" t="s">
        <v>78</v>
      </c>
      <c r="F561" s="14"/>
      <c r="G561" s="21" t="b">
        <f t="shared" si="117"/>
        <v>0</v>
      </c>
      <c r="H561" s="14"/>
      <c r="I561" s="21"/>
      <c r="J561" s="5"/>
      <c r="K561" s="21" t="b">
        <f t="shared" si="118"/>
        <v>0</v>
      </c>
      <c r="L561" s="5"/>
      <c r="M561" s="21" t="b">
        <f t="shared" si="123"/>
        <v>0</v>
      </c>
      <c r="N561" s="5">
        <v>11826</v>
      </c>
      <c r="O561" s="21" t="b">
        <f t="shared" si="124"/>
        <v>0</v>
      </c>
      <c r="P561" s="5">
        <v>11917</v>
      </c>
      <c r="Q561" s="21" t="b">
        <f t="shared" si="125"/>
        <v>0</v>
      </c>
      <c r="R561" s="14"/>
      <c r="S561" s="21" t="b">
        <f t="shared" si="126"/>
        <v>0</v>
      </c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9"/>
      <c r="AM561" s="19"/>
      <c r="AN561" s="19"/>
      <c r="AO561" s="19"/>
      <c r="AP561" s="19"/>
      <c r="AQ561" s="19"/>
      <c r="AR561" s="19"/>
      <c r="AS561" s="19"/>
      <c r="AT561" s="19"/>
      <c r="AU561" s="19"/>
      <c r="AV561" s="19"/>
      <c r="AW561" s="19"/>
      <c r="AX561" s="19"/>
      <c r="AY561" s="19"/>
      <c r="AZ561" s="19"/>
      <c r="BA561" s="19"/>
      <c r="BB561" s="19"/>
      <c r="BC561" s="19"/>
      <c r="BD561" s="19"/>
      <c r="BE561" s="19"/>
      <c r="BF561" s="19"/>
      <c r="BG561" s="19"/>
      <c r="BH561" s="19"/>
      <c r="BI561" s="19"/>
      <c r="BJ561" s="19"/>
      <c r="BK561" s="19"/>
      <c r="BL561" s="19"/>
      <c r="BM561" s="19"/>
      <c r="BN561" s="19"/>
      <c r="BO561" s="19"/>
      <c r="BP561" s="19"/>
      <c r="BQ561" s="19"/>
      <c r="BR561" s="19"/>
      <c r="BS561" s="19"/>
      <c r="BT561" s="19"/>
      <c r="BU561" s="44"/>
      <c r="BV561" s="44"/>
      <c r="BW561" s="44"/>
      <c r="BX561" s="44"/>
      <c r="BY561" s="44"/>
      <c r="BZ561" s="44"/>
      <c r="CA561" s="44"/>
      <c r="CB561" s="44"/>
      <c r="CC561" s="44"/>
      <c r="CD561" s="44"/>
      <c r="CE561" s="44"/>
      <c r="CF561" s="44"/>
      <c r="CG561" s="44"/>
      <c r="CH561" s="44"/>
      <c r="CI561" s="44"/>
      <c r="CJ561" s="44"/>
      <c r="CK561" s="44"/>
      <c r="CL561" s="44"/>
      <c r="CM561" s="44"/>
      <c r="CN561" s="44"/>
      <c r="CO561" s="44"/>
      <c r="CP561" s="44"/>
      <c r="CQ561" s="44"/>
      <c r="CR561" s="44"/>
      <c r="CS561" s="44"/>
      <c r="CT561" s="44"/>
      <c r="CU561" s="44"/>
      <c r="CV561" s="44"/>
      <c r="CW561" s="44"/>
      <c r="CX561" s="44"/>
      <c r="CY561" s="44"/>
      <c r="CZ561" s="44"/>
      <c r="DA561" s="44"/>
      <c r="DB561" s="44"/>
      <c r="DC561" s="44"/>
      <c r="DD561" s="44"/>
      <c r="DE561" s="44"/>
      <c r="DF561" s="44"/>
      <c r="DG561" s="44"/>
      <c r="DH561" s="44"/>
      <c r="DI561" s="44"/>
      <c r="DJ561" s="44"/>
      <c r="DK561" s="44"/>
      <c r="DL561" s="44"/>
      <c r="DM561" s="44"/>
      <c r="DN561" s="44"/>
      <c r="DO561" s="44"/>
      <c r="DP561" s="44"/>
      <c r="DQ561" s="44"/>
      <c r="DR561" s="44"/>
      <c r="DS561" s="44"/>
      <c r="DT561" s="44"/>
      <c r="DU561" s="44"/>
      <c r="DV561" s="44"/>
      <c r="DW561" s="44"/>
      <c r="DX561" s="44"/>
      <c r="DY561" s="44"/>
      <c r="DZ561" s="44"/>
      <c r="EA561" s="44"/>
      <c r="EB561" s="44"/>
      <c r="EC561" s="44"/>
      <c r="ED561" s="44"/>
      <c r="EE561" s="44"/>
      <c r="EF561" s="44"/>
      <c r="EG561" s="44"/>
      <c r="EH561" s="44"/>
      <c r="EI561" s="44"/>
      <c r="EJ561" s="44"/>
      <c r="EK561" s="44"/>
      <c r="EL561" s="44"/>
      <c r="EM561" s="44"/>
      <c r="EN561" s="44"/>
      <c r="EO561" s="44"/>
      <c r="EP561" s="44"/>
      <c r="EQ561" s="44"/>
      <c r="ER561" s="44"/>
      <c r="ES561" s="44"/>
      <c r="ET561" s="44"/>
      <c r="EU561" s="44"/>
      <c r="EV561" s="44"/>
      <c r="EW561" s="44"/>
      <c r="EX561" s="44"/>
      <c r="EY561" s="44"/>
      <c r="EZ561" s="44"/>
      <c r="FA561" s="44"/>
      <c r="FB561" s="44"/>
      <c r="FC561" s="44"/>
      <c r="FD561" s="44"/>
      <c r="FE561" s="44"/>
      <c r="FF561" s="44"/>
      <c r="FG561" s="44"/>
      <c r="FH561" s="44"/>
      <c r="FI561" s="44"/>
      <c r="FJ561" s="44"/>
      <c r="FK561" s="44"/>
      <c r="FL561" s="44"/>
      <c r="FM561" s="44"/>
      <c r="FN561" s="44"/>
      <c r="FO561" s="44"/>
      <c r="FP561" s="44"/>
      <c r="FQ561" s="44"/>
      <c r="FR561" s="44"/>
      <c r="FS561" s="44"/>
      <c r="FT561" s="44"/>
      <c r="FU561" s="44"/>
      <c r="FV561" s="44"/>
      <c r="FW561" s="44"/>
      <c r="FX561" s="44"/>
      <c r="FY561" s="44"/>
      <c r="FZ561" s="44"/>
      <c r="GA561" s="44"/>
      <c r="GB561" s="44"/>
      <c r="GC561" s="44"/>
      <c r="GD561" s="44"/>
      <c r="GE561" s="44"/>
      <c r="GF561" s="44"/>
      <c r="GG561" s="44"/>
      <c r="GH561" s="44"/>
      <c r="GI561" s="44"/>
      <c r="GJ561" s="44"/>
      <c r="GK561" s="44"/>
      <c r="GL561" s="44"/>
      <c r="GM561" s="44"/>
      <c r="GN561" s="44"/>
      <c r="GO561" s="44"/>
      <c r="GP561" s="44"/>
      <c r="GQ561" s="44"/>
      <c r="GR561" s="44"/>
      <c r="GS561" s="44"/>
      <c r="GT561" s="44"/>
      <c r="GU561" s="44"/>
      <c r="GV561" s="44"/>
      <c r="GW561" s="44"/>
      <c r="GX561" s="44"/>
      <c r="GY561" s="44"/>
      <c r="GZ561" s="44"/>
      <c r="HA561" s="44"/>
      <c r="HB561" s="44"/>
      <c r="HC561" s="44"/>
      <c r="HD561" s="44"/>
      <c r="HE561" s="44"/>
      <c r="HF561" s="44"/>
      <c r="HG561" s="44"/>
      <c r="HH561" s="44"/>
      <c r="HI561" s="44"/>
      <c r="HJ561" s="44"/>
      <c r="HK561" s="44"/>
      <c r="HL561" s="44"/>
      <c r="HM561" s="44"/>
      <c r="HN561" s="44"/>
      <c r="HO561" s="44"/>
      <c r="HP561" s="44"/>
      <c r="HQ561" s="44"/>
      <c r="HR561" s="44"/>
      <c r="HS561" s="44"/>
      <c r="HT561" s="44"/>
      <c r="HU561" s="44"/>
      <c r="HV561" s="44"/>
      <c r="HW561" s="44"/>
      <c r="HX561" s="44"/>
      <c r="HY561" s="44"/>
      <c r="HZ561" s="44"/>
      <c r="IA561" s="44"/>
      <c r="IB561" s="44"/>
      <c r="IC561" s="44"/>
      <c r="ID561" s="44"/>
      <c r="IE561" s="44"/>
      <c r="IF561" s="44"/>
      <c r="IG561" s="44"/>
      <c r="IH561" s="44"/>
      <c r="II561" s="44"/>
      <c r="IJ561" s="44"/>
      <c r="IK561" s="44"/>
      <c r="IL561" s="44"/>
      <c r="IM561" s="44"/>
      <c r="IN561" s="44"/>
      <c r="IO561" s="44"/>
      <c r="IP561" s="44"/>
      <c r="IQ561" s="44"/>
      <c r="IR561" s="44"/>
      <c r="IS561" s="44"/>
      <c r="IT561" s="44"/>
    </row>
    <row r="562" spans="1:254" s="45" customFormat="1" ht="16.5">
      <c r="A562" s="26" t="s">
        <v>394</v>
      </c>
      <c r="B562" s="26" t="s">
        <v>453</v>
      </c>
      <c r="C562" s="4" t="s">
        <v>21</v>
      </c>
      <c r="D562" s="40">
        <v>1991</v>
      </c>
      <c r="E562" s="4" t="s">
        <v>78</v>
      </c>
      <c r="F562" s="14">
        <v>30978</v>
      </c>
      <c r="G562" s="21" t="b">
        <f t="shared" ref="G562:G625" si="127">IF(AND(E562="Sénior",F562&lt;=24096,F562&gt;1),"Q",IF(AND(E562="Junior",F562&lt;=24800,F562&gt;1),"Q",IF(AND(E562="Cadette",F562&lt;=25357,F562&gt;1),"Q",IF(AND(E562="Minime",F562&lt;=30830,F562&gt;1),"Q"))))</f>
        <v>0</v>
      </c>
      <c r="H562" s="14"/>
      <c r="I562" s="21"/>
      <c r="J562" s="5">
        <v>5336</v>
      </c>
      <c r="K562" s="21" t="b">
        <f t="shared" ref="K562:K625" si="128">IF(AND(E562="Sénior",J562&lt;=4639,J562&gt;1),"Q",IF(AND(E562="Junior",J562&lt;=4900,J562&gt;1),"Q",IF(AND(E562="Cadette",J562&lt;=5142,J562&gt;1),"Q",IF(AND(E562="Minime",J562&lt;=5447,J562&gt;1),"Q"))))</f>
        <v>0</v>
      </c>
      <c r="L562" s="5">
        <v>15475</v>
      </c>
      <c r="M562" s="21" t="b">
        <f t="shared" ref="M562:M593" si="129">IF(AND(E562="Sénior",L562&lt;=13803,L562&gt;1),"Q",IF(AND(E562="Junior",L562&lt;=14300,L562&gt;1),"Q",IF(AND(E562="Cadette",L562&lt;=15017,L562&gt;1),"Q",IF(AND(E562="Minime",L562&lt;=20000,L562&gt;1),"Q"))))</f>
        <v>0</v>
      </c>
      <c r="N562" s="5">
        <v>12750</v>
      </c>
      <c r="O562" s="21" t="b">
        <f t="shared" ref="O562:O593" si="130">IF(AND(E562="Sénior",N562&lt;=11803,N562&gt;1),"Q",IF(AND(E562="Junior",N562&lt;=12200,N562&gt;1),"Q",IF(AND(E562="Cadette",N562&lt;=13104,N562&gt;1),"Q",IF(AND(E562="Minime",N562&lt;=13857,N562&gt;1),"Q"))))</f>
        <v>0</v>
      </c>
      <c r="P562" s="5">
        <v>11680</v>
      </c>
      <c r="Q562" s="21" t="b">
        <f t="shared" ref="Q562:Q593" si="131">IF(AND(E562="Sénior",P562&lt;=11583,P562&gt;1),"Q",IF(AND(E562="Junior",P562&lt;=11900,P562&gt;1),"Q",IF(AND(E562="Cadette",P562&lt;=12408,P562&gt;1),"Q",IF(AND(E562="Minime",P562&lt;=13052,P562&gt;1),"Q"))))</f>
        <v>0</v>
      </c>
      <c r="R562" s="14">
        <v>32854</v>
      </c>
      <c r="S562" s="21" t="b">
        <f t="shared" ref="S562:S593" si="132">IF(AND(E562="Sénior",R562&lt;=30790,R562&gt;1),"Q",IF(AND(E562="Junior",R562&lt;=31500,R562&gt;1),"Q",IF(AND(E562="Cadette",R562&lt;=32198,R562&gt;1),"Q",IF(AND(E562="Minime",R562&lt;=34276,R562&gt;1),"Q"))))</f>
        <v>0</v>
      </c>
      <c r="T562" s="1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30"/>
      <c r="AS562" s="30"/>
      <c r="AT562" s="30"/>
      <c r="AU562" s="30"/>
      <c r="AV562" s="30"/>
      <c r="AW562" s="30"/>
      <c r="AX562" s="30"/>
      <c r="AY562" s="30"/>
      <c r="AZ562" s="30"/>
      <c r="BA562" s="30"/>
      <c r="BB562" s="30"/>
      <c r="BC562" s="30"/>
      <c r="BD562" s="30"/>
      <c r="BE562" s="30"/>
      <c r="BF562" s="30"/>
      <c r="BG562" s="30"/>
      <c r="BH562" s="30"/>
      <c r="BI562" s="30"/>
      <c r="BJ562" s="30"/>
      <c r="BK562" s="30"/>
      <c r="BL562" s="30"/>
      <c r="BM562" s="30"/>
      <c r="BN562" s="30"/>
      <c r="BO562" s="30"/>
      <c r="BP562" s="30"/>
      <c r="BQ562" s="30"/>
      <c r="BR562" s="30"/>
      <c r="BS562" s="30"/>
      <c r="BT562" s="30"/>
    </row>
    <row r="563" spans="1:254" s="45" customFormat="1">
      <c r="A563" s="26" t="s">
        <v>543</v>
      </c>
      <c r="B563" s="26" t="s">
        <v>737</v>
      </c>
      <c r="C563" s="4" t="s">
        <v>21</v>
      </c>
      <c r="D563" s="40">
        <v>1993</v>
      </c>
      <c r="E563" s="4" t="s">
        <v>78</v>
      </c>
      <c r="F563" s="14">
        <v>32473</v>
      </c>
      <c r="G563" s="21" t="b">
        <f t="shared" si="127"/>
        <v>0</v>
      </c>
      <c r="H563" s="14"/>
      <c r="I563" s="21"/>
      <c r="J563" s="5"/>
      <c r="K563" s="21" t="b">
        <f t="shared" si="128"/>
        <v>0</v>
      </c>
      <c r="L563" s="5"/>
      <c r="M563" s="21" t="b">
        <f t="shared" si="129"/>
        <v>0</v>
      </c>
      <c r="N563" s="5"/>
      <c r="O563" s="21" t="b">
        <f t="shared" si="130"/>
        <v>0</v>
      </c>
      <c r="P563" s="5">
        <v>14038</v>
      </c>
      <c r="Q563" s="21" t="b">
        <f t="shared" si="131"/>
        <v>0</v>
      </c>
      <c r="R563" s="14"/>
      <c r="S563" s="21" t="b">
        <f t="shared" si="132"/>
        <v>0</v>
      </c>
      <c r="T563" s="44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8"/>
      <c r="BB563" s="18"/>
      <c r="BC563" s="18"/>
      <c r="BD563" s="18"/>
      <c r="BE563" s="18"/>
      <c r="BF563" s="18"/>
      <c r="BG563" s="18"/>
      <c r="BH563" s="18"/>
      <c r="BI563" s="18"/>
      <c r="BJ563" s="18"/>
      <c r="BK563" s="18"/>
      <c r="BL563" s="18"/>
      <c r="BM563" s="18"/>
      <c r="BN563" s="18"/>
      <c r="BO563" s="18"/>
      <c r="BP563" s="18"/>
      <c r="BQ563" s="18"/>
      <c r="BR563" s="18"/>
      <c r="BS563" s="18"/>
      <c r="BT563" s="18"/>
    </row>
    <row r="564" spans="1:254" s="44" customFormat="1">
      <c r="A564" s="26" t="s">
        <v>1005</v>
      </c>
      <c r="B564" s="26" t="s">
        <v>1160</v>
      </c>
      <c r="C564" s="4" t="s">
        <v>21</v>
      </c>
      <c r="D564" s="40">
        <v>1978</v>
      </c>
      <c r="E564" s="4" t="s">
        <v>79</v>
      </c>
      <c r="F564" s="14">
        <v>30659</v>
      </c>
      <c r="G564" s="21" t="b">
        <f t="shared" si="127"/>
        <v>0</v>
      </c>
      <c r="H564" s="49"/>
      <c r="I564" s="49"/>
      <c r="J564" s="5">
        <v>5032</v>
      </c>
      <c r="K564" s="21" t="b">
        <f t="shared" si="128"/>
        <v>0</v>
      </c>
      <c r="L564" s="5">
        <v>14204</v>
      </c>
      <c r="M564" s="21" t="b">
        <f t="shared" si="129"/>
        <v>0</v>
      </c>
      <c r="N564" s="5">
        <v>13006</v>
      </c>
      <c r="O564" s="21" t="b">
        <f t="shared" si="130"/>
        <v>0</v>
      </c>
      <c r="P564" s="5">
        <v>12010</v>
      </c>
      <c r="Q564" s="21" t="b">
        <f t="shared" si="131"/>
        <v>0</v>
      </c>
      <c r="R564" s="14"/>
      <c r="S564" s="21" t="b">
        <f t="shared" si="132"/>
        <v>0</v>
      </c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45"/>
      <c r="BV564" s="45"/>
      <c r="BW564" s="45"/>
      <c r="BX564" s="45"/>
      <c r="BY564" s="45"/>
      <c r="BZ564" s="45"/>
      <c r="CA564" s="45"/>
      <c r="CB564" s="45"/>
      <c r="CC564" s="45"/>
      <c r="CD564" s="45"/>
      <c r="CE564" s="45"/>
      <c r="CF564" s="45"/>
      <c r="CG564" s="45"/>
      <c r="CH564" s="45"/>
      <c r="CI564" s="45"/>
      <c r="CJ564" s="45"/>
      <c r="CK564" s="45"/>
      <c r="CL564" s="45"/>
      <c r="CM564" s="45"/>
      <c r="CN564" s="45"/>
      <c r="CO564" s="45"/>
      <c r="CP564" s="45"/>
      <c r="CQ564" s="45"/>
      <c r="CR564" s="45"/>
      <c r="CS564" s="45"/>
      <c r="CT564" s="45"/>
      <c r="CU564" s="45"/>
      <c r="CV564" s="45"/>
      <c r="CW564" s="45"/>
      <c r="CX564" s="45"/>
      <c r="CY564" s="45"/>
      <c r="CZ564" s="45"/>
      <c r="DA564" s="45"/>
      <c r="DB564" s="45"/>
      <c r="DC564" s="45"/>
      <c r="DD564" s="45"/>
      <c r="DE564" s="45"/>
      <c r="DF564" s="45"/>
      <c r="DG564" s="45"/>
      <c r="DH564" s="45"/>
      <c r="DI564" s="45"/>
      <c r="DJ564" s="45"/>
      <c r="DK564" s="45"/>
      <c r="DL564" s="45"/>
      <c r="DM564" s="45"/>
      <c r="DN564" s="45"/>
      <c r="DO564" s="45"/>
      <c r="DP564" s="45"/>
      <c r="DQ564" s="45"/>
      <c r="DR564" s="45"/>
      <c r="DS564" s="45"/>
      <c r="DT564" s="45"/>
      <c r="DU564" s="45"/>
      <c r="DV564" s="45"/>
      <c r="DW564" s="45"/>
      <c r="DX564" s="45"/>
      <c r="DY564" s="45"/>
      <c r="DZ564" s="45"/>
      <c r="EA564" s="45"/>
      <c r="EB564" s="45"/>
      <c r="EC564" s="45"/>
      <c r="ED564" s="45"/>
      <c r="EE564" s="45"/>
      <c r="EF564" s="45"/>
      <c r="EG564" s="45"/>
      <c r="EH564" s="45"/>
      <c r="EI564" s="45"/>
      <c r="EJ564" s="45"/>
      <c r="EK564" s="45"/>
      <c r="EL564" s="45"/>
      <c r="EM564" s="45"/>
      <c r="EN564" s="45"/>
      <c r="EO564" s="45"/>
      <c r="EP564" s="45"/>
      <c r="EQ564" s="45"/>
      <c r="ER564" s="45"/>
      <c r="ES564" s="45"/>
      <c r="ET564" s="45"/>
      <c r="EU564" s="45"/>
      <c r="EV564" s="45"/>
      <c r="EW564" s="45"/>
      <c r="EX564" s="45"/>
      <c r="EY564" s="45"/>
      <c r="EZ564" s="45"/>
      <c r="FA564" s="45"/>
      <c r="FB564" s="45"/>
      <c r="FC564" s="45"/>
      <c r="FD564" s="45"/>
      <c r="FE564" s="45"/>
      <c r="FF564" s="45"/>
      <c r="FG564" s="45"/>
      <c r="FH564" s="45"/>
      <c r="FI564" s="45"/>
      <c r="FJ564" s="45"/>
      <c r="FK564" s="45"/>
      <c r="FL564" s="45"/>
      <c r="FM564" s="45"/>
      <c r="FN564" s="45"/>
      <c r="FO564" s="45"/>
      <c r="FP564" s="45"/>
      <c r="FQ564" s="45"/>
      <c r="FR564" s="45"/>
      <c r="FS564" s="45"/>
      <c r="FT564" s="45"/>
      <c r="FU564" s="45"/>
      <c r="FV564" s="45"/>
      <c r="FW564" s="45"/>
      <c r="FX564" s="45"/>
      <c r="FY564" s="45"/>
      <c r="FZ564" s="45"/>
      <c r="GA564" s="45"/>
      <c r="GB564" s="45"/>
      <c r="GC564" s="45"/>
      <c r="GD564" s="45"/>
      <c r="GE564" s="45"/>
      <c r="GF564" s="45"/>
      <c r="GG564" s="45"/>
      <c r="GH564" s="45"/>
      <c r="GI564" s="45"/>
      <c r="GJ564" s="45"/>
      <c r="GK564" s="45"/>
      <c r="GL564" s="45"/>
      <c r="GM564" s="45"/>
      <c r="GN564" s="45"/>
      <c r="GO564" s="45"/>
      <c r="GP564" s="45"/>
      <c r="GQ564" s="45"/>
      <c r="GR564" s="45"/>
      <c r="GS564" s="45"/>
      <c r="GT564" s="45"/>
      <c r="GU564" s="45"/>
      <c r="GV564" s="45"/>
      <c r="GW564" s="45"/>
      <c r="GX564" s="45"/>
      <c r="GY564" s="45"/>
      <c r="GZ564" s="45"/>
      <c r="HA564" s="45"/>
      <c r="HB564" s="45"/>
      <c r="HC564" s="45"/>
      <c r="HD564" s="45"/>
      <c r="HE564" s="45"/>
      <c r="HF564" s="45"/>
      <c r="HG564" s="45"/>
      <c r="HH564" s="45"/>
      <c r="HI564" s="45"/>
      <c r="HJ564" s="45"/>
      <c r="HK564" s="45"/>
      <c r="HL564" s="45"/>
      <c r="HM564" s="45"/>
      <c r="HN564" s="45"/>
      <c r="HO564" s="45"/>
      <c r="HP564" s="45"/>
      <c r="HQ564" s="45"/>
      <c r="HR564" s="45"/>
      <c r="HS564" s="45"/>
      <c r="HT564" s="45"/>
      <c r="HU564" s="45"/>
      <c r="HV564" s="45"/>
      <c r="HW564" s="45"/>
      <c r="HX564" s="45"/>
      <c r="HY564" s="45"/>
      <c r="HZ564" s="45"/>
      <c r="IA564" s="45"/>
      <c r="IB564" s="45"/>
      <c r="IC564" s="45"/>
      <c r="ID564" s="45"/>
      <c r="IE564" s="45"/>
      <c r="IF564" s="45"/>
      <c r="IG564" s="45"/>
      <c r="IH564" s="45"/>
      <c r="II564" s="45"/>
      <c r="IJ564" s="45"/>
      <c r="IK564" s="45"/>
      <c r="IL564" s="45"/>
      <c r="IM564" s="45"/>
      <c r="IN564" s="45"/>
      <c r="IO564" s="45"/>
      <c r="IP564" s="45"/>
      <c r="IQ564" s="45"/>
      <c r="IR564" s="45"/>
      <c r="IS564" s="45"/>
      <c r="IT564" s="45"/>
    </row>
    <row r="565" spans="1:254" s="45" customFormat="1">
      <c r="A565" s="6" t="s">
        <v>1143</v>
      </c>
      <c r="B565" s="6" t="s">
        <v>1012</v>
      </c>
      <c r="C565" s="4" t="s">
        <v>35</v>
      </c>
      <c r="D565" s="10">
        <v>2002</v>
      </c>
      <c r="E565" s="4" t="s">
        <v>277</v>
      </c>
      <c r="F565" s="14">
        <v>42254</v>
      </c>
      <c r="G565" s="21" t="b">
        <f t="shared" si="127"/>
        <v>0</v>
      </c>
      <c r="H565" s="14"/>
      <c r="I565" s="4"/>
      <c r="J565" s="5"/>
      <c r="K565" s="21" t="b">
        <f t="shared" si="128"/>
        <v>0</v>
      </c>
      <c r="L565" s="14"/>
      <c r="M565" s="21" t="b">
        <f t="shared" si="129"/>
        <v>0</v>
      </c>
      <c r="N565" s="14">
        <v>21041</v>
      </c>
      <c r="O565" s="21" t="b">
        <f t="shared" si="130"/>
        <v>0</v>
      </c>
      <c r="P565" s="5">
        <v>13965</v>
      </c>
      <c r="Q565" s="21" t="b">
        <f t="shared" si="131"/>
        <v>0</v>
      </c>
      <c r="R565" s="5"/>
      <c r="S565" s="21" t="b">
        <f t="shared" si="132"/>
        <v>0</v>
      </c>
      <c r="T565" s="19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  <c r="AV565" s="54"/>
      <c r="AW565" s="54"/>
      <c r="AX565" s="54"/>
      <c r="AY565" s="54"/>
      <c r="AZ565" s="54"/>
      <c r="BA565" s="54"/>
      <c r="BB565" s="54"/>
      <c r="BC565" s="54"/>
      <c r="BD565" s="54"/>
      <c r="BE565" s="54"/>
      <c r="BF565" s="54"/>
      <c r="BG565" s="54"/>
      <c r="BH565" s="54"/>
      <c r="BI565" s="54"/>
      <c r="BJ565" s="54"/>
      <c r="BK565" s="54"/>
      <c r="BL565" s="54"/>
      <c r="BM565" s="54"/>
      <c r="BN565" s="54"/>
      <c r="BO565" s="54"/>
      <c r="BP565" s="54"/>
      <c r="BQ565" s="54"/>
      <c r="BR565" s="54"/>
      <c r="BS565" s="54"/>
      <c r="BT565" s="54"/>
    </row>
    <row r="566" spans="1:254" s="45" customFormat="1">
      <c r="A566" s="6" t="s">
        <v>1144</v>
      </c>
      <c r="B566" s="6" t="s">
        <v>1015</v>
      </c>
      <c r="C566" s="4" t="s">
        <v>35</v>
      </c>
      <c r="D566" s="10">
        <v>1972</v>
      </c>
      <c r="E566" s="4" t="s">
        <v>79</v>
      </c>
      <c r="F566" s="14">
        <v>53156</v>
      </c>
      <c r="G566" s="21" t="b">
        <f t="shared" si="127"/>
        <v>0</v>
      </c>
      <c r="H566" s="14"/>
      <c r="I566" s="4"/>
      <c r="J566" s="5"/>
      <c r="K566" s="21" t="b">
        <f t="shared" si="128"/>
        <v>0</v>
      </c>
      <c r="L566" s="14"/>
      <c r="M566" s="21" t="b">
        <f t="shared" si="129"/>
        <v>0</v>
      </c>
      <c r="N566" s="14">
        <v>21429</v>
      </c>
      <c r="O566" s="21" t="b">
        <f t="shared" si="130"/>
        <v>0</v>
      </c>
      <c r="P566" s="5">
        <v>15853</v>
      </c>
      <c r="Q566" s="21" t="b">
        <f t="shared" si="131"/>
        <v>0</v>
      </c>
      <c r="R566" s="5"/>
      <c r="S566" s="21" t="b">
        <f t="shared" si="132"/>
        <v>0</v>
      </c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44"/>
      <c r="BV566" s="44"/>
      <c r="BW566" s="44"/>
      <c r="BX566" s="44"/>
      <c r="BY566" s="44"/>
      <c r="BZ566" s="44"/>
      <c r="CA566" s="44"/>
      <c r="CB566" s="44"/>
      <c r="CC566" s="44"/>
      <c r="CD566" s="44"/>
      <c r="CE566" s="44"/>
      <c r="CF566" s="44"/>
      <c r="CG566" s="44"/>
      <c r="CH566" s="44"/>
      <c r="CI566" s="44"/>
      <c r="CJ566" s="44"/>
      <c r="CK566" s="44"/>
      <c r="CL566" s="44"/>
      <c r="CM566" s="44"/>
      <c r="CN566" s="44"/>
      <c r="CO566" s="44"/>
      <c r="CP566" s="44"/>
      <c r="CQ566" s="44"/>
      <c r="CR566" s="44"/>
      <c r="CS566" s="44"/>
      <c r="CT566" s="44"/>
      <c r="CU566" s="44"/>
      <c r="CV566" s="44"/>
      <c r="CW566" s="44"/>
      <c r="CX566" s="44"/>
      <c r="CY566" s="44"/>
      <c r="CZ566" s="44"/>
      <c r="DA566" s="44"/>
      <c r="DB566" s="44"/>
      <c r="DC566" s="44"/>
      <c r="DD566" s="44"/>
      <c r="DE566" s="44"/>
      <c r="DF566" s="44"/>
      <c r="DG566" s="44"/>
      <c r="DH566" s="44"/>
      <c r="DI566" s="44"/>
      <c r="DJ566" s="44"/>
      <c r="DK566" s="44"/>
      <c r="DL566" s="44"/>
      <c r="DM566" s="44"/>
      <c r="DN566" s="44"/>
      <c r="DO566" s="44"/>
      <c r="DP566" s="44"/>
      <c r="DQ566" s="44"/>
      <c r="DR566" s="44"/>
      <c r="DS566" s="44"/>
      <c r="DT566" s="44"/>
      <c r="DU566" s="44"/>
      <c r="DV566" s="44"/>
      <c r="DW566" s="44"/>
      <c r="DX566" s="44"/>
      <c r="DY566" s="44"/>
      <c r="DZ566" s="44"/>
      <c r="EA566" s="44"/>
      <c r="EB566" s="44"/>
      <c r="EC566" s="44"/>
      <c r="ED566" s="44"/>
      <c r="EE566" s="44"/>
      <c r="EF566" s="44"/>
      <c r="EG566" s="44"/>
      <c r="EH566" s="44"/>
      <c r="EI566" s="44"/>
      <c r="EJ566" s="44"/>
      <c r="EK566" s="44"/>
      <c r="EL566" s="44"/>
      <c r="EM566" s="44"/>
      <c r="EN566" s="44"/>
      <c r="EO566" s="44"/>
      <c r="EP566" s="44"/>
      <c r="EQ566" s="44"/>
      <c r="ER566" s="44"/>
      <c r="ES566" s="44"/>
      <c r="ET566" s="44"/>
      <c r="EU566" s="44"/>
      <c r="EV566" s="44"/>
      <c r="EW566" s="44"/>
      <c r="EX566" s="44"/>
      <c r="EY566" s="44"/>
      <c r="EZ566" s="44"/>
      <c r="FA566" s="44"/>
      <c r="FB566" s="44"/>
      <c r="FC566" s="44"/>
      <c r="FD566" s="44"/>
      <c r="FE566" s="44"/>
      <c r="FF566" s="44"/>
      <c r="FG566" s="44"/>
      <c r="FH566" s="44"/>
      <c r="FI566" s="44"/>
      <c r="FJ566" s="44"/>
      <c r="FK566" s="44"/>
      <c r="FL566" s="44"/>
      <c r="FM566" s="44"/>
      <c r="FN566" s="44"/>
      <c r="FO566" s="44"/>
      <c r="FP566" s="44"/>
      <c r="FQ566" s="44"/>
      <c r="FR566" s="44"/>
      <c r="FS566" s="44"/>
      <c r="FT566" s="44"/>
      <c r="FU566" s="44"/>
      <c r="FV566" s="44"/>
      <c r="FW566" s="44"/>
      <c r="FX566" s="44"/>
      <c r="FY566" s="44"/>
      <c r="FZ566" s="44"/>
      <c r="GA566" s="44"/>
      <c r="GB566" s="44"/>
      <c r="GC566" s="44"/>
      <c r="GD566" s="44"/>
      <c r="GE566" s="44"/>
      <c r="GF566" s="44"/>
      <c r="GG566" s="44"/>
      <c r="GH566" s="44"/>
      <c r="GI566" s="44"/>
      <c r="GJ566" s="44"/>
      <c r="GK566" s="44"/>
      <c r="GL566" s="44"/>
      <c r="GM566" s="44"/>
      <c r="GN566" s="44"/>
      <c r="GO566" s="44"/>
      <c r="GP566" s="44"/>
      <c r="GQ566" s="44"/>
      <c r="GR566" s="44"/>
      <c r="GS566" s="44"/>
      <c r="GT566" s="44"/>
      <c r="GU566" s="44"/>
      <c r="GV566" s="44"/>
      <c r="GW566" s="44"/>
      <c r="GX566" s="44"/>
      <c r="GY566" s="44"/>
      <c r="GZ566" s="44"/>
      <c r="HA566" s="44"/>
      <c r="HB566" s="44"/>
      <c r="HC566" s="44"/>
      <c r="HD566" s="44"/>
      <c r="HE566" s="44"/>
      <c r="HF566" s="44"/>
      <c r="HG566" s="44"/>
      <c r="HH566" s="44"/>
      <c r="HI566" s="44"/>
      <c r="HJ566" s="44"/>
      <c r="HK566" s="44"/>
      <c r="HL566" s="44"/>
      <c r="HM566" s="44"/>
      <c r="HN566" s="44"/>
      <c r="HO566" s="44"/>
      <c r="HP566" s="44"/>
      <c r="HQ566" s="44"/>
      <c r="HR566" s="44"/>
      <c r="HS566" s="44"/>
      <c r="HT566" s="44"/>
      <c r="HU566" s="44"/>
      <c r="HV566" s="44"/>
      <c r="HW566" s="44"/>
      <c r="HX566" s="44"/>
      <c r="HY566" s="44"/>
      <c r="HZ566" s="44"/>
      <c r="IA566" s="44"/>
      <c r="IB566" s="44"/>
      <c r="IC566" s="44"/>
      <c r="ID566" s="44"/>
      <c r="IE566" s="44"/>
      <c r="IF566" s="44"/>
      <c r="IG566" s="44"/>
      <c r="IH566" s="44"/>
      <c r="II566" s="44"/>
      <c r="IJ566" s="44"/>
      <c r="IK566" s="44"/>
      <c r="IL566" s="44"/>
      <c r="IM566" s="44"/>
      <c r="IN566" s="44"/>
      <c r="IO566" s="44"/>
      <c r="IP566" s="44"/>
      <c r="IQ566" s="44"/>
      <c r="IR566" s="44"/>
      <c r="IS566" s="44"/>
      <c r="IT566" s="44"/>
    </row>
    <row r="567" spans="1:254" s="47" customFormat="1">
      <c r="A567" s="26" t="s">
        <v>697</v>
      </c>
      <c r="B567" s="26" t="s">
        <v>208</v>
      </c>
      <c r="C567" s="4" t="s">
        <v>35</v>
      </c>
      <c r="D567" s="40">
        <v>1996</v>
      </c>
      <c r="E567" s="22" t="s">
        <v>77</v>
      </c>
      <c r="F567" s="14"/>
      <c r="G567" s="21" t="b">
        <f t="shared" si="127"/>
        <v>0</v>
      </c>
      <c r="H567" s="14"/>
      <c r="I567" s="21"/>
      <c r="J567" s="5"/>
      <c r="K567" s="21" t="b">
        <f t="shared" si="128"/>
        <v>0</v>
      </c>
      <c r="L567" s="5"/>
      <c r="M567" s="21" t="b">
        <f t="shared" si="129"/>
        <v>0</v>
      </c>
      <c r="N567" s="5"/>
      <c r="O567" s="21" t="b">
        <f t="shared" si="130"/>
        <v>0</v>
      </c>
      <c r="P567" s="5">
        <v>12896</v>
      </c>
      <c r="Q567" s="21" t="b">
        <f t="shared" si="131"/>
        <v>0</v>
      </c>
      <c r="R567" s="14"/>
      <c r="S567" s="21" t="b">
        <f t="shared" si="132"/>
        <v>0</v>
      </c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45"/>
      <c r="BV567" s="45"/>
      <c r="BW567" s="45"/>
      <c r="BX567" s="45"/>
      <c r="BY567" s="45"/>
      <c r="BZ567" s="45"/>
      <c r="CA567" s="45"/>
      <c r="CB567" s="45"/>
      <c r="CC567" s="45"/>
      <c r="CD567" s="45"/>
      <c r="CE567" s="45"/>
      <c r="CF567" s="45"/>
      <c r="CG567" s="45"/>
      <c r="CH567" s="45"/>
      <c r="CI567" s="45"/>
      <c r="CJ567" s="45"/>
      <c r="CK567" s="45"/>
      <c r="CL567" s="45"/>
      <c r="CM567" s="45"/>
      <c r="CN567" s="45"/>
      <c r="CO567" s="45"/>
      <c r="CP567" s="45"/>
      <c r="CQ567" s="45"/>
      <c r="CR567" s="45"/>
      <c r="CS567" s="45"/>
      <c r="CT567" s="45"/>
      <c r="CU567" s="45"/>
      <c r="CV567" s="45"/>
      <c r="CW567" s="45"/>
      <c r="CX567" s="45"/>
      <c r="CY567" s="45"/>
      <c r="CZ567" s="45"/>
      <c r="DA567" s="45"/>
      <c r="DB567" s="45"/>
      <c r="DC567" s="45"/>
      <c r="DD567" s="45"/>
      <c r="DE567" s="45"/>
      <c r="DF567" s="45"/>
      <c r="DG567" s="45"/>
      <c r="DH567" s="45"/>
      <c r="DI567" s="45"/>
      <c r="DJ567" s="45"/>
      <c r="DK567" s="45"/>
      <c r="DL567" s="45"/>
      <c r="DM567" s="45"/>
      <c r="DN567" s="45"/>
      <c r="DO567" s="45"/>
      <c r="DP567" s="45"/>
      <c r="DQ567" s="45"/>
      <c r="DR567" s="45"/>
      <c r="DS567" s="45"/>
      <c r="DT567" s="45"/>
      <c r="DU567" s="45"/>
      <c r="DV567" s="45"/>
      <c r="DW567" s="45"/>
      <c r="DX567" s="45"/>
      <c r="DY567" s="45"/>
      <c r="DZ567" s="45"/>
      <c r="EA567" s="45"/>
      <c r="EB567" s="45"/>
      <c r="EC567" s="45"/>
      <c r="ED567" s="45"/>
      <c r="EE567" s="45"/>
      <c r="EF567" s="45"/>
      <c r="EG567" s="45"/>
      <c r="EH567" s="45"/>
      <c r="EI567" s="45"/>
      <c r="EJ567" s="45"/>
      <c r="EK567" s="45"/>
      <c r="EL567" s="45"/>
      <c r="EM567" s="45"/>
      <c r="EN567" s="45"/>
      <c r="EO567" s="45"/>
      <c r="EP567" s="45"/>
      <c r="EQ567" s="45"/>
      <c r="ER567" s="45"/>
      <c r="ES567" s="45"/>
      <c r="ET567" s="45"/>
      <c r="EU567" s="45"/>
      <c r="EV567" s="45"/>
      <c r="EW567" s="45"/>
      <c r="EX567" s="45"/>
      <c r="EY567" s="45"/>
      <c r="EZ567" s="45"/>
      <c r="FA567" s="45"/>
      <c r="FB567" s="45"/>
      <c r="FC567" s="45"/>
      <c r="FD567" s="45"/>
      <c r="FE567" s="45"/>
      <c r="FF567" s="45"/>
      <c r="FG567" s="45"/>
      <c r="FH567" s="45"/>
      <c r="FI567" s="45"/>
      <c r="FJ567" s="45"/>
      <c r="FK567" s="45"/>
      <c r="FL567" s="45"/>
      <c r="FM567" s="45"/>
      <c r="FN567" s="45"/>
      <c r="FO567" s="45"/>
      <c r="FP567" s="45"/>
      <c r="FQ567" s="45"/>
      <c r="FR567" s="45"/>
      <c r="FS567" s="45"/>
      <c r="FT567" s="45"/>
      <c r="FU567" s="45"/>
      <c r="FV567" s="45"/>
      <c r="FW567" s="45"/>
      <c r="FX567" s="45"/>
      <c r="FY567" s="45"/>
      <c r="FZ567" s="45"/>
      <c r="GA567" s="45"/>
      <c r="GB567" s="45"/>
      <c r="GC567" s="45"/>
      <c r="GD567" s="45"/>
      <c r="GE567" s="45"/>
      <c r="GF567" s="45"/>
      <c r="GG567" s="45"/>
      <c r="GH567" s="45"/>
      <c r="GI567" s="45"/>
      <c r="GJ567" s="45"/>
      <c r="GK567" s="45"/>
      <c r="GL567" s="45"/>
      <c r="GM567" s="45"/>
      <c r="GN567" s="45"/>
      <c r="GO567" s="45"/>
      <c r="GP567" s="45"/>
      <c r="GQ567" s="45"/>
      <c r="GR567" s="45"/>
      <c r="GS567" s="45"/>
      <c r="GT567" s="45"/>
      <c r="GU567" s="45"/>
      <c r="GV567" s="45"/>
      <c r="GW567" s="45"/>
      <c r="GX567" s="45"/>
      <c r="GY567" s="45"/>
      <c r="GZ567" s="45"/>
      <c r="HA567" s="45"/>
      <c r="HB567" s="45"/>
      <c r="HC567" s="45"/>
      <c r="HD567" s="45"/>
      <c r="HE567" s="45"/>
      <c r="HF567" s="45"/>
      <c r="HG567" s="45"/>
      <c r="HH567" s="45"/>
      <c r="HI567" s="45"/>
      <c r="HJ567" s="45"/>
      <c r="HK567" s="45"/>
      <c r="HL567" s="45"/>
      <c r="HM567" s="45"/>
      <c r="HN567" s="45"/>
      <c r="HO567" s="45"/>
      <c r="HP567" s="45"/>
      <c r="HQ567" s="45"/>
      <c r="HR567" s="45"/>
      <c r="HS567" s="45"/>
      <c r="HT567" s="45"/>
      <c r="HU567" s="45"/>
      <c r="HV567" s="45"/>
      <c r="HW567" s="45"/>
      <c r="HX567" s="45"/>
      <c r="HY567" s="45"/>
      <c r="HZ567" s="45"/>
      <c r="IA567" s="45"/>
      <c r="IB567" s="45"/>
      <c r="IC567" s="45"/>
      <c r="ID567" s="45"/>
      <c r="IE567" s="45"/>
      <c r="IF567" s="45"/>
      <c r="IG567" s="45"/>
      <c r="IH567" s="45"/>
      <c r="II567" s="45"/>
      <c r="IJ567" s="45"/>
      <c r="IK567" s="45"/>
      <c r="IL567" s="45"/>
      <c r="IM567" s="45"/>
      <c r="IN567" s="45"/>
      <c r="IO567" s="45"/>
      <c r="IP567" s="45"/>
      <c r="IQ567" s="45"/>
      <c r="IR567" s="45"/>
      <c r="IS567" s="45"/>
      <c r="IT567" s="45"/>
    </row>
    <row r="568" spans="1:254" s="47" customFormat="1">
      <c r="A568" s="26" t="s">
        <v>668</v>
      </c>
      <c r="B568" s="26" t="s">
        <v>669</v>
      </c>
      <c r="C568" s="4" t="s">
        <v>35</v>
      </c>
      <c r="D568" s="40">
        <v>2005</v>
      </c>
      <c r="E568" s="4" t="s">
        <v>328</v>
      </c>
      <c r="F568" s="14"/>
      <c r="G568" s="21" t="b">
        <f t="shared" si="127"/>
        <v>0</v>
      </c>
      <c r="H568" s="14"/>
      <c r="I568" s="21"/>
      <c r="J568" s="5">
        <v>4075</v>
      </c>
      <c r="K568" s="21" t="b">
        <f t="shared" si="128"/>
        <v>0</v>
      </c>
      <c r="L568" s="5"/>
      <c r="M568" s="21" t="b">
        <f t="shared" si="129"/>
        <v>0</v>
      </c>
      <c r="N568" s="14"/>
      <c r="O568" s="21" t="b">
        <f t="shared" si="130"/>
        <v>0</v>
      </c>
      <c r="P568" s="5">
        <v>13741</v>
      </c>
      <c r="Q568" s="21" t="b">
        <f t="shared" si="131"/>
        <v>0</v>
      </c>
      <c r="R568" s="14"/>
      <c r="S568" s="21" t="b">
        <f t="shared" si="132"/>
        <v>0</v>
      </c>
      <c r="T568" s="48"/>
      <c r="U568" s="48"/>
      <c r="V568" s="48"/>
      <c r="W568" s="48"/>
      <c r="X568" s="48"/>
      <c r="Y568" s="48"/>
      <c r="Z568" s="48"/>
      <c r="AA568" s="48"/>
      <c r="AB568" s="48"/>
      <c r="AC568" s="48"/>
      <c r="AD568" s="48"/>
      <c r="AE568" s="48"/>
      <c r="AF568" s="48"/>
      <c r="AG568" s="48"/>
      <c r="AH568" s="48"/>
      <c r="AI568" s="48"/>
      <c r="AJ568" s="48"/>
      <c r="AK568" s="48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45"/>
      <c r="BV568" s="45"/>
      <c r="BW568" s="45"/>
      <c r="BX568" s="45"/>
      <c r="BY568" s="45"/>
      <c r="BZ568" s="45"/>
      <c r="CA568" s="45"/>
      <c r="CB568" s="45"/>
      <c r="CC568" s="45"/>
      <c r="CD568" s="45"/>
      <c r="CE568" s="45"/>
      <c r="CF568" s="45"/>
      <c r="CG568" s="45"/>
      <c r="CH568" s="45"/>
      <c r="CI568" s="45"/>
      <c r="CJ568" s="45"/>
      <c r="CK568" s="45"/>
      <c r="CL568" s="45"/>
      <c r="CM568" s="45"/>
      <c r="CN568" s="45"/>
      <c r="CO568" s="45"/>
      <c r="CP568" s="45"/>
      <c r="CQ568" s="45"/>
      <c r="CR568" s="45"/>
      <c r="CS568" s="45"/>
      <c r="CT568" s="45"/>
      <c r="CU568" s="45"/>
      <c r="CV568" s="45"/>
      <c r="CW568" s="45"/>
      <c r="CX568" s="45"/>
      <c r="CY568" s="45"/>
      <c r="CZ568" s="45"/>
      <c r="DA568" s="45"/>
      <c r="DB568" s="45"/>
      <c r="DC568" s="45"/>
      <c r="DD568" s="45"/>
      <c r="DE568" s="45"/>
      <c r="DF568" s="45"/>
      <c r="DG568" s="45"/>
      <c r="DH568" s="45"/>
      <c r="DI568" s="45"/>
      <c r="DJ568" s="45"/>
      <c r="DK568" s="45"/>
      <c r="DL568" s="45"/>
      <c r="DM568" s="45"/>
      <c r="DN568" s="45"/>
      <c r="DO568" s="45"/>
      <c r="DP568" s="45"/>
      <c r="DQ568" s="45"/>
      <c r="DR568" s="45"/>
      <c r="DS568" s="45"/>
      <c r="DT568" s="45"/>
      <c r="DU568" s="45"/>
      <c r="DV568" s="45"/>
      <c r="DW568" s="45"/>
      <c r="DX568" s="45"/>
      <c r="DY568" s="45"/>
      <c r="DZ568" s="45"/>
      <c r="EA568" s="45"/>
      <c r="EB568" s="45"/>
      <c r="EC568" s="45"/>
      <c r="ED568" s="45"/>
      <c r="EE568" s="45"/>
      <c r="EF568" s="45"/>
      <c r="EG568" s="45"/>
      <c r="EH568" s="45"/>
      <c r="EI568" s="45"/>
      <c r="EJ568" s="45"/>
      <c r="EK568" s="45"/>
      <c r="EL568" s="45"/>
      <c r="EM568" s="45"/>
      <c r="EN568" s="45"/>
      <c r="EO568" s="45"/>
      <c r="EP568" s="45"/>
      <c r="EQ568" s="45"/>
      <c r="ER568" s="45"/>
      <c r="ES568" s="45"/>
      <c r="ET568" s="45"/>
      <c r="EU568" s="45"/>
      <c r="EV568" s="45"/>
      <c r="EW568" s="45"/>
      <c r="EX568" s="45"/>
      <c r="EY568" s="45"/>
      <c r="EZ568" s="45"/>
      <c r="FA568" s="45"/>
      <c r="FB568" s="45"/>
      <c r="FC568" s="45"/>
      <c r="FD568" s="45"/>
      <c r="FE568" s="45"/>
      <c r="FF568" s="45"/>
      <c r="FG568" s="45"/>
      <c r="FH568" s="45"/>
      <c r="FI568" s="45"/>
      <c r="FJ568" s="45"/>
      <c r="FK568" s="45"/>
      <c r="FL568" s="45"/>
      <c r="FM568" s="45"/>
      <c r="FN568" s="45"/>
      <c r="FO568" s="45"/>
      <c r="FP568" s="45"/>
      <c r="FQ568" s="45"/>
      <c r="FR568" s="45"/>
      <c r="FS568" s="45"/>
      <c r="FT568" s="45"/>
      <c r="FU568" s="45"/>
      <c r="FV568" s="45"/>
      <c r="FW568" s="45"/>
      <c r="FX568" s="45"/>
      <c r="FY568" s="45"/>
      <c r="FZ568" s="45"/>
      <c r="GA568" s="45"/>
      <c r="GB568" s="45"/>
      <c r="GC568" s="45"/>
      <c r="GD568" s="45"/>
      <c r="GE568" s="45"/>
      <c r="GF568" s="45"/>
      <c r="GG568" s="45"/>
      <c r="GH568" s="45"/>
      <c r="GI568" s="45"/>
      <c r="GJ568" s="45"/>
      <c r="GK568" s="45"/>
      <c r="GL568" s="45"/>
      <c r="GM568" s="45"/>
      <c r="GN568" s="45"/>
      <c r="GO568" s="45"/>
      <c r="GP568" s="45"/>
      <c r="GQ568" s="45"/>
      <c r="GR568" s="45"/>
      <c r="GS568" s="45"/>
      <c r="GT568" s="45"/>
      <c r="GU568" s="45"/>
      <c r="GV568" s="45"/>
      <c r="GW568" s="45"/>
      <c r="GX568" s="45"/>
      <c r="GY568" s="45"/>
      <c r="GZ568" s="45"/>
      <c r="HA568" s="45"/>
      <c r="HB568" s="45"/>
      <c r="HC568" s="45"/>
      <c r="HD568" s="45"/>
      <c r="HE568" s="45"/>
      <c r="HF568" s="45"/>
      <c r="HG568" s="45"/>
      <c r="HH568" s="45"/>
      <c r="HI568" s="45"/>
      <c r="HJ568" s="45"/>
      <c r="HK568" s="45"/>
      <c r="HL568" s="45"/>
      <c r="HM568" s="45"/>
      <c r="HN568" s="45"/>
      <c r="HO568" s="45"/>
      <c r="HP568" s="45"/>
      <c r="HQ568" s="45"/>
      <c r="HR568" s="45"/>
      <c r="HS568" s="45"/>
      <c r="HT568" s="45"/>
      <c r="HU568" s="45"/>
      <c r="HV568" s="45"/>
      <c r="HW568" s="45"/>
      <c r="HX568" s="45"/>
      <c r="HY568" s="45"/>
      <c r="HZ568" s="45"/>
      <c r="IA568" s="45"/>
      <c r="IB568" s="45"/>
      <c r="IC568" s="45"/>
      <c r="ID568" s="45"/>
      <c r="IE568" s="45"/>
      <c r="IF568" s="45"/>
      <c r="IG568" s="45"/>
      <c r="IH568" s="45"/>
      <c r="II568" s="45"/>
      <c r="IJ568" s="45"/>
      <c r="IK568" s="45"/>
      <c r="IL568" s="45"/>
      <c r="IM568" s="45"/>
      <c r="IN568" s="45"/>
      <c r="IO568" s="45"/>
      <c r="IP568" s="45"/>
      <c r="IQ568" s="45"/>
      <c r="IR568" s="45"/>
      <c r="IS568" s="45"/>
      <c r="IT568" s="45"/>
    </row>
    <row r="569" spans="1:254" s="47" customFormat="1">
      <c r="A569" s="6" t="s">
        <v>523</v>
      </c>
      <c r="B569" s="6" t="s">
        <v>1014</v>
      </c>
      <c r="C569" s="4" t="s">
        <v>35</v>
      </c>
      <c r="D569" s="10">
        <v>1996</v>
      </c>
      <c r="E569" s="22" t="s">
        <v>77</v>
      </c>
      <c r="F569" s="14">
        <v>45892</v>
      </c>
      <c r="G569" s="21" t="b">
        <f t="shared" si="127"/>
        <v>0</v>
      </c>
      <c r="H569" s="14"/>
      <c r="I569" s="4"/>
      <c r="J569" s="5"/>
      <c r="K569" s="21" t="b">
        <f t="shared" si="128"/>
        <v>0</v>
      </c>
      <c r="L569" s="14"/>
      <c r="M569" s="21" t="b">
        <f t="shared" si="129"/>
        <v>0</v>
      </c>
      <c r="N569" s="14">
        <v>22131</v>
      </c>
      <c r="O569" s="21" t="b">
        <f t="shared" si="130"/>
        <v>0</v>
      </c>
      <c r="P569" s="5">
        <v>21523</v>
      </c>
      <c r="Q569" s="21" t="b">
        <f t="shared" si="131"/>
        <v>0</v>
      </c>
      <c r="R569" s="5"/>
      <c r="S569" s="21" t="b">
        <f t="shared" si="132"/>
        <v>0</v>
      </c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</row>
    <row r="570" spans="1:254" s="45" customFormat="1">
      <c r="A570" s="26" t="s">
        <v>691</v>
      </c>
      <c r="B570" s="26" t="s">
        <v>208</v>
      </c>
      <c r="C570" s="4" t="s">
        <v>35</v>
      </c>
      <c r="D570" s="7">
        <v>1997</v>
      </c>
      <c r="E570" s="4" t="s">
        <v>76</v>
      </c>
      <c r="F570" s="14">
        <v>32552</v>
      </c>
      <c r="G570" s="21" t="b">
        <f t="shared" si="127"/>
        <v>0</v>
      </c>
      <c r="H570" s="14"/>
      <c r="I570" s="21"/>
      <c r="J570" s="5">
        <v>10791</v>
      </c>
      <c r="K570" s="21" t="b">
        <f t="shared" si="128"/>
        <v>0</v>
      </c>
      <c r="L570" s="5">
        <v>23769</v>
      </c>
      <c r="M570" s="21" t="b">
        <f t="shared" si="129"/>
        <v>0</v>
      </c>
      <c r="N570" s="14">
        <v>15447</v>
      </c>
      <c r="O570" s="21" t="b">
        <f t="shared" si="130"/>
        <v>0</v>
      </c>
      <c r="P570" s="5">
        <v>13291</v>
      </c>
      <c r="Q570" s="21" t="b">
        <f t="shared" si="131"/>
        <v>0</v>
      </c>
      <c r="R570" s="5">
        <v>42166</v>
      </c>
      <c r="S570" s="21" t="b">
        <f t="shared" si="132"/>
        <v>0</v>
      </c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47"/>
      <c r="BV570" s="47"/>
      <c r="BW570" s="47"/>
      <c r="BX570" s="47"/>
      <c r="BY570" s="47"/>
      <c r="BZ570" s="47"/>
      <c r="CA570" s="47"/>
      <c r="CB570" s="47"/>
      <c r="CC570" s="47"/>
      <c r="CD570" s="47"/>
      <c r="CE570" s="47"/>
      <c r="CF570" s="47"/>
      <c r="CG570" s="47"/>
      <c r="CH570" s="47"/>
      <c r="CI570" s="47"/>
      <c r="CJ570" s="47"/>
      <c r="CK570" s="47"/>
      <c r="CL570" s="47"/>
      <c r="CM570" s="47"/>
      <c r="CN570" s="47"/>
      <c r="CO570" s="47"/>
      <c r="CP570" s="47"/>
      <c r="CQ570" s="47"/>
      <c r="CR570" s="47"/>
      <c r="CS570" s="47"/>
      <c r="CT570" s="47"/>
      <c r="CU570" s="47"/>
      <c r="CV570" s="47"/>
      <c r="CW570" s="47"/>
      <c r="CX570" s="47"/>
      <c r="CY570" s="47"/>
      <c r="CZ570" s="47"/>
      <c r="DA570" s="47"/>
      <c r="DB570" s="47"/>
      <c r="DC570" s="47"/>
      <c r="DD570" s="47"/>
      <c r="DE570" s="47"/>
      <c r="DF570" s="47"/>
      <c r="DG570" s="47"/>
      <c r="DH570" s="47"/>
      <c r="DI570" s="47"/>
      <c r="DJ570" s="47"/>
      <c r="DK570" s="47"/>
      <c r="DL570" s="47"/>
      <c r="DM570" s="47"/>
      <c r="DN570" s="47"/>
      <c r="DO570" s="47"/>
      <c r="DP570" s="47"/>
      <c r="DQ570" s="47"/>
      <c r="DR570" s="47"/>
      <c r="DS570" s="47"/>
      <c r="DT570" s="47"/>
      <c r="DU570" s="47"/>
      <c r="DV570" s="47"/>
      <c r="DW570" s="47"/>
      <c r="DX570" s="47"/>
      <c r="DY570" s="47"/>
      <c r="DZ570" s="47"/>
      <c r="EA570" s="47"/>
      <c r="EB570" s="47"/>
      <c r="EC570" s="47"/>
      <c r="ED570" s="47"/>
      <c r="EE570" s="47"/>
      <c r="EF570" s="47"/>
      <c r="EG570" s="47"/>
      <c r="EH570" s="47"/>
      <c r="EI570" s="47"/>
      <c r="EJ570" s="47"/>
      <c r="EK570" s="47"/>
      <c r="EL570" s="47"/>
      <c r="EM570" s="47"/>
      <c r="EN570" s="47"/>
      <c r="EO570" s="47"/>
      <c r="EP570" s="47"/>
      <c r="EQ570" s="47"/>
      <c r="ER570" s="47"/>
      <c r="ES570" s="47"/>
      <c r="ET570" s="47"/>
      <c r="EU570" s="47"/>
      <c r="EV570" s="47"/>
      <c r="EW570" s="47"/>
      <c r="EX570" s="47"/>
      <c r="EY570" s="47"/>
      <c r="EZ570" s="47"/>
      <c r="FA570" s="47"/>
      <c r="FB570" s="47"/>
      <c r="FC570" s="47"/>
      <c r="FD570" s="47"/>
      <c r="FE570" s="47"/>
      <c r="FF570" s="47"/>
      <c r="FG570" s="47"/>
      <c r="FH570" s="47"/>
      <c r="FI570" s="47"/>
      <c r="FJ570" s="47"/>
      <c r="FK570" s="47"/>
      <c r="FL570" s="47"/>
      <c r="FM570" s="47"/>
      <c r="FN570" s="47"/>
      <c r="FO570" s="47"/>
      <c r="FP570" s="47"/>
      <c r="FQ570" s="47"/>
      <c r="FR570" s="47"/>
      <c r="FS570" s="47"/>
      <c r="FT570" s="47"/>
      <c r="FU570" s="47"/>
      <c r="FV570" s="47"/>
      <c r="FW570" s="47"/>
      <c r="FX570" s="47"/>
      <c r="FY570" s="47"/>
      <c r="FZ570" s="47"/>
      <c r="GA570" s="47"/>
      <c r="GB570" s="47"/>
      <c r="GC570" s="47"/>
      <c r="GD570" s="47"/>
      <c r="GE570" s="47"/>
      <c r="GF570" s="47"/>
      <c r="GG570" s="47"/>
      <c r="GH570" s="47"/>
      <c r="GI570" s="47"/>
      <c r="GJ570" s="47"/>
      <c r="GK570" s="47"/>
      <c r="GL570" s="47"/>
      <c r="GM570" s="47"/>
      <c r="GN570" s="47"/>
      <c r="GO570" s="47"/>
      <c r="GP570" s="47"/>
      <c r="GQ570" s="47"/>
      <c r="GR570" s="47"/>
      <c r="GS570" s="47"/>
      <c r="GT570" s="47"/>
      <c r="GU570" s="47"/>
      <c r="GV570" s="47"/>
      <c r="GW570" s="47"/>
      <c r="GX570" s="47"/>
      <c r="GY570" s="47"/>
      <c r="GZ570" s="47"/>
      <c r="HA570" s="47"/>
      <c r="HB570" s="47"/>
      <c r="HC570" s="47"/>
      <c r="HD570" s="47"/>
      <c r="HE570" s="47"/>
      <c r="HF570" s="47"/>
      <c r="HG570" s="47"/>
      <c r="HH570" s="47"/>
      <c r="HI570" s="47"/>
      <c r="HJ570" s="47"/>
      <c r="HK570" s="47"/>
      <c r="HL570" s="47"/>
      <c r="HM570" s="47"/>
      <c r="HN570" s="47"/>
      <c r="HO570" s="47"/>
      <c r="HP570" s="47"/>
      <c r="HQ570" s="47"/>
      <c r="HR570" s="47"/>
      <c r="HS570" s="47"/>
      <c r="HT570" s="47"/>
      <c r="HU570" s="47"/>
      <c r="HV570" s="47"/>
      <c r="HW570" s="47"/>
      <c r="HX570" s="47"/>
      <c r="HY570" s="47"/>
      <c r="HZ570" s="47"/>
      <c r="IA570" s="47"/>
      <c r="IB570" s="47"/>
      <c r="IC570" s="47"/>
      <c r="ID570" s="47"/>
      <c r="IE570" s="47"/>
      <c r="IF570" s="47"/>
      <c r="IG570" s="47"/>
      <c r="IH570" s="47"/>
      <c r="II570" s="47"/>
      <c r="IJ570" s="47"/>
      <c r="IK570" s="47"/>
      <c r="IL570" s="47"/>
      <c r="IM570" s="47"/>
      <c r="IN570" s="47"/>
      <c r="IO570" s="47"/>
      <c r="IP570" s="47"/>
      <c r="IQ570" s="47"/>
      <c r="IR570" s="47"/>
      <c r="IS570" s="47"/>
      <c r="IT570" s="47"/>
    </row>
    <row r="571" spans="1:254" s="44" customFormat="1">
      <c r="A571" s="26" t="s">
        <v>674</v>
      </c>
      <c r="B571" s="26" t="s">
        <v>675</v>
      </c>
      <c r="C571" s="4" t="s">
        <v>35</v>
      </c>
      <c r="D571" s="40">
        <v>2004</v>
      </c>
      <c r="E571" s="40" t="s">
        <v>276</v>
      </c>
      <c r="F571" s="14"/>
      <c r="G571" s="21" t="b">
        <f t="shared" si="127"/>
        <v>0</v>
      </c>
      <c r="H571" s="14">
        <v>30491</v>
      </c>
      <c r="I571" s="21"/>
      <c r="J571" s="5">
        <v>13271</v>
      </c>
      <c r="K571" s="21" t="b">
        <f t="shared" si="128"/>
        <v>0</v>
      </c>
      <c r="L571" s="5"/>
      <c r="M571" s="21" t="b">
        <f t="shared" si="129"/>
        <v>0</v>
      </c>
      <c r="N571" s="14"/>
      <c r="O571" s="21" t="b">
        <f t="shared" si="130"/>
        <v>0</v>
      </c>
      <c r="P571" s="5">
        <v>15922</v>
      </c>
      <c r="Q571" s="21" t="b">
        <f t="shared" si="131"/>
        <v>0</v>
      </c>
      <c r="R571" s="14"/>
      <c r="S571" s="21" t="b">
        <f t="shared" si="132"/>
        <v>0</v>
      </c>
      <c r="T571" s="41"/>
      <c r="U571" s="48"/>
      <c r="V571" s="48"/>
      <c r="W571" s="48"/>
      <c r="X571" s="48"/>
      <c r="Y571" s="48"/>
      <c r="Z571" s="48"/>
      <c r="AA571" s="48"/>
      <c r="AB571" s="48"/>
      <c r="AC571" s="48"/>
      <c r="AD571" s="48"/>
      <c r="AE571" s="48"/>
      <c r="AF571" s="48"/>
      <c r="AG571" s="48"/>
      <c r="AH571" s="48"/>
      <c r="AI571" s="48"/>
      <c r="AJ571" s="48"/>
      <c r="AK571" s="48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47"/>
      <c r="BV571" s="47"/>
      <c r="BW571" s="47"/>
      <c r="BX571" s="47"/>
      <c r="BY571" s="47"/>
      <c r="BZ571" s="47"/>
      <c r="CA571" s="47"/>
      <c r="CB571" s="47"/>
      <c r="CC571" s="47"/>
      <c r="CD571" s="47"/>
      <c r="CE571" s="47"/>
      <c r="CF571" s="47"/>
      <c r="CG571" s="47"/>
      <c r="CH571" s="47"/>
      <c r="CI571" s="47"/>
      <c r="CJ571" s="47"/>
      <c r="CK571" s="47"/>
      <c r="CL571" s="47"/>
      <c r="CM571" s="47"/>
      <c r="CN571" s="47"/>
      <c r="CO571" s="47"/>
      <c r="CP571" s="47"/>
      <c r="CQ571" s="47"/>
      <c r="CR571" s="47"/>
      <c r="CS571" s="47"/>
      <c r="CT571" s="47"/>
      <c r="CU571" s="47"/>
      <c r="CV571" s="47"/>
      <c r="CW571" s="47"/>
      <c r="CX571" s="47"/>
      <c r="CY571" s="47"/>
      <c r="CZ571" s="47"/>
      <c r="DA571" s="47"/>
      <c r="DB571" s="47"/>
      <c r="DC571" s="47"/>
      <c r="DD571" s="47"/>
      <c r="DE571" s="47"/>
      <c r="DF571" s="47"/>
      <c r="DG571" s="47"/>
      <c r="DH571" s="47"/>
      <c r="DI571" s="47"/>
      <c r="DJ571" s="47"/>
      <c r="DK571" s="47"/>
      <c r="DL571" s="47"/>
      <c r="DM571" s="47"/>
      <c r="DN571" s="47"/>
      <c r="DO571" s="47"/>
      <c r="DP571" s="47"/>
      <c r="DQ571" s="47"/>
      <c r="DR571" s="47"/>
      <c r="DS571" s="47"/>
      <c r="DT571" s="47"/>
      <c r="DU571" s="47"/>
      <c r="DV571" s="47"/>
      <c r="DW571" s="47"/>
      <c r="DX571" s="47"/>
      <c r="DY571" s="47"/>
      <c r="DZ571" s="47"/>
      <c r="EA571" s="47"/>
      <c r="EB571" s="47"/>
      <c r="EC571" s="47"/>
      <c r="ED571" s="47"/>
      <c r="EE571" s="47"/>
      <c r="EF571" s="47"/>
      <c r="EG571" s="47"/>
      <c r="EH571" s="47"/>
      <c r="EI571" s="47"/>
      <c r="EJ571" s="47"/>
      <c r="EK571" s="47"/>
      <c r="EL571" s="47"/>
      <c r="EM571" s="47"/>
      <c r="EN571" s="47"/>
      <c r="EO571" s="47"/>
      <c r="EP571" s="47"/>
      <c r="EQ571" s="47"/>
      <c r="ER571" s="47"/>
      <c r="ES571" s="47"/>
      <c r="ET571" s="47"/>
      <c r="EU571" s="47"/>
      <c r="EV571" s="47"/>
      <c r="EW571" s="47"/>
      <c r="EX571" s="47"/>
      <c r="EY571" s="47"/>
      <c r="EZ571" s="47"/>
      <c r="FA571" s="47"/>
      <c r="FB571" s="47"/>
      <c r="FC571" s="47"/>
      <c r="FD571" s="47"/>
      <c r="FE571" s="47"/>
      <c r="FF571" s="47"/>
      <c r="FG571" s="47"/>
      <c r="FH571" s="47"/>
      <c r="FI571" s="47"/>
      <c r="FJ571" s="47"/>
      <c r="FK571" s="47"/>
      <c r="FL571" s="47"/>
      <c r="FM571" s="47"/>
      <c r="FN571" s="47"/>
      <c r="FO571" s="47"/>
      <c r="FP571" s="47"/>
      <c r="FQ571" s="47"/>
      <c r="FR571" s="47"/>
      <c r="FS571" s="47"/>
      <c r="FT571" s="47"/>
      <c r="FU571" s="47"/>
      <c r="FV571" s="47"/>
      <c r="FW571" s="47"/>
      <c r="FX571" s="47"/>
      <c r="FY571" s="47"/>
      <c r="FZ571" s="47"/>
      <c r="GA571" s="47"/>
      <c r="GB571" s="47"/>
      <c r="GC571" s="47"/>
      <c r="GD571" s="47"/>
      <c r="GE571" s="47"/>
      <c r="GF571" s="47"/>
      <c r="GG571" s="47"/>
      <c r="GH571" s="47"/>
      <c r="GI571" s="47"/>
      <c r="GJ571" s="47"/>
      <c r="GK571" s="47"/>
      <c r="GL571" s="47"/>
      <c r="GM571" s="47"/>
      <c r="GN571" s="47"/>
      <c r="GO571" s="47"/>
      <c r="GP571" s="47"/>
      <c r="GQ571" s="47"/>
      <c r="GR571" s="47"/>
      <c r="GS571" s="47"/>
      <c r="GT571" s="47"/>
      <c r="GU571" s="47"/>
      <c r="GV571" s="47"/>
      <c r="GW571" s="47"/>
      <c r="GX571" s="47"/>
      <c r="GY571" s="47"/>
      <c r="GZ571" s="47"/>
      <c r="HA571" s="47"/>
      <c r="HB571" s="47"/>
      <c r="HC571" s="47"/>
      <c r="HD571" s="47"/>
      <c r="HE571" s="47"/>
      <c r="HF571" s="47"/>
      <c r="HG571" s="47"/>
      <c r="HH571" s="47"/>
      <c r="HI571" s="47"/>
      <c r="HJ571" s="47"/>
      <c r="HK571" s="47"/>
      <c r="HL571" s="47"/>
      <c r="HM571" s="47"/>
      <c r="HN571" s="47"/>
      <c r="HO571" s="47"/>
      <c r="HP571" s="47"/>
      <c r="HQ571" s="47"/>
      <c r="HR571" s="47"/>
      <c r="HS571" s="47"/>
      <c r="HT571" s="47"/>
      <c r="HU571" s="47"/>
      <c r="HV571" s="47"/>
      <c r="HW571" s="47"/>
      <c r="HX571" s="47"/>
      <c r="HY571" s="47"/>
      <c r="HZ571" s="47"/>
      <c r="IA571" s="47"/>
      <c r="IB571" s="47"/>
      <c r="IC571" s="47"/>
      <c r="ID571" s="47"/>
      <c r="IE571" s="47"/>
      <c r="IF571" s="47"/>
      <c r="IG571" s="47"/>
      <c r="IH571" s="47"/>
      <c r="II571" s="47"/>
      <c r="IJ571" s="47"/>
      <c r="IK571" s="47"/>
      <c r="IL571" s="47"/>
      <c r="IM571" s="47"/>
      <c r="IN571" s="47"/>
      <c r="IO571" s="47"/>
      <c r="IP571" s="47"/>
      <c r="IQ571" s="47"/>
      <c r="IR571" s="47"/>
      <c r="IS571" s="47"/>
      <c r="IT571" s="47"/>
    </row>
    <row r="572" spans="1:254" s="45" customFormat="1">
      <c r="A572" s="26" t="s">
        <v>672</v>
      </c>
      <c r="B572" s="26" t="s">
        <v>673</v>
      </c>
      <c r="C572" s="4" t="s">
        <v>35</v>
      </c>
      <c r="D572" s="40">
        <v>2004</v>
      </c>
      <c r="E572" s="40" t="s">
        <v>276</v>
      </c>
      <c r="F572" s="14"/>
      <c r="G572" s="21" t="b">
        <f t="shared" si="127"/>
        <v>0</v>
      </c>
      <c r="H572" s="14"/>
      <c r="I572" s="21"/>
      <c r="J572" s="5">
        <v>11532</v>
      </c>
      <c r="K572" s="21" t="b">
        <f t="shared" si="128"/>
        <v>0</v>
      </c>
      <c r="L572" s="5"/>
      <c r="M572" s="21" t="b">
        <f t="shared" si="129"/>
        <v>0</v>
      </c>
      <c r="N572" s="5"/>
      <c r="O572" s="21" t="b">
        <f t="shared" si="130"/>
        <v>0</v>
      </c>
      <c r="P572" s="5">
        <v>14863</v>
      </c>
      <c r="Q572" s="21" t="b">
        <f t="shared" si="131"/>
        <v>0</v>
      </c>
      <c r="R572" s="14"/>
      <c r="S572" s="21" t="b">
        <f t="shared" si="132"/>
        <v>0</v>
      </c>
      <c r="T572" s="19"/>
      <c r="U572" s="48"/>
      <c r="V572" s="48"/>
      <c r="W572" s="48"/>
      <c r="X572" s="48"/>
      <c r="Y572" s="48"/>
      <c r="Z572" s="48"/>
      <c r="AA572" s="48"/>
      <c r="AB572" s="48"/>
      <c r="AC572" s="48"/>
      <c r="AD572" s="48"/>
      <c r="AE572" s="48"/>
      <c r="AF572" s="48"/>
      <c r="AG572" s="48"/>
      <c r="AH572" s="48"/>
      <c r="AI572" s="48"/>
      <c r="AJ572" s="48"/>
      <c r="AK572" s="48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</row>
    <row r="573" spans="1:254" s="45" customFormat="1">
      <c r="A573" s="6" t="s">
        <v>1145</v>
      </c>
      <c r="B573" s="6" t="s">
        <v>1013</v>
      </c>
      <c r="C573" s="4" t="s">
        <v>35</v>
      </c>
      <c r="D573" s="10">
        <v>1996</v>
      </c>
      <c r="E573" s="22" t="s">
        <v>77</v>
      </c>
      <c r="F573" s="14">
        <v>41175</v>
      </c>
      <c r="G573" s="21" t="b">
        <f t="shared" si="127"/>
        <v>0</v>
      </c>
      <c r="H573" s="14"/>
      <c r="I573" s="4"/>
      <c r="J573" s="5"/>
      <c r="K573" s="21" t="b">
        <f t="shared" si="128"/>
        <v>0</v>
      </c>
      <c r="L573" s="14"/>
      <c r="M573" s="21" t="b">
        <f t="shared" si="129"/>
        <v>0</v>
      </c>
      <c r="N573" s="14">
        <v>15709</v>
      </c>
      <c r="O573" s="21" t="b">
        <f t="shared" si="130"/>
        <v>0</v>
      </c>
      <c r="P573" s="5">
        <v>15418</v>
      </c>
      <c r="Q573" s="21" t="b">
        <f t="shared" si="131"/>
        <v>0</v>
      </c>
      <c r="R573" s="5"/>
      <c r="S573" s="21" t="b">
        <f t="shared" si="132"/>
        <v>0</v>
      </c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44"/>
      <c r="BV573" s="44"/>
      <c r="BW573" s="44"/>
      <c r="BX573" s="44"/>
      <c r="BY573" s="44"/>
      <c r="BZ573" s="44"/>
      <c r="CA573" s="44"/>
      <c r="CB573" s="44"/>
      <c r="CC573" s="44"/>
      <c r="CD573" s="44"/>
      <c r="CE573" s="44"/>
      <c r="CF573" s="44"/>
      <c r="CG573" s="44"/>
      <c r="CH573" s="44"/>
      <c r="CI573" s="44"/>
      <c r="CJ573" s="44"/>
      <c r="CK573" s="44"/>
      <c r="CL573" s="44"/>
      <c r="CM573" s="44"/>
      <c r="CN573" s="44"/>
      <c r="CO573" s="44"/>
      <c r="CP573" s="44"/>
      <c r="CQ573" s="44"/>
      <c r="CR573" s="44"/>
      <c r="CS573" s="44"/>
      <c r="CT573" s="44"/>
      <c r="CU573" s="44"/>
      <c r="CV573" s="44"/>
      <c r="CW573" s="44"/>
      <c r="CX573" s="44"/>
      <c r="CY573" s="44"/>
      <c r="CZ573" s="44"/>
      <c r="DA573" s="44"/>
      <c r="DB573" s="44"/>
      <c r="DC573" s="44"/>
      <c r="DD573" s="44"/>
      <c r="DE573" s="44"/>
      <c r="DF573" s="44"/>
      <c r="DG573" s="44"/>
      <c r="DH573" s="44"/>
      <c r="DI573" s="44"/>
      <c r="DJ573" s="44"/>
      <c r="DK573" s="44"/>
      <c r="DL573" s="44"/>
      <c r="DM573" s="44"/>
      <c r="DN573" s="44"/>
      <c r="DO573" s="44"/>
      <c r="DP573" s="44"/>
      <c r="DQ573" s="44"/>
      <c r="DR573" s="44"/>
      <c r="DS573" s="44"/>
      <c r="DT573" s="44"/>
      <c r="DU573" s="44"/>
      <c r="DV573" s="44"/>
      <c r="DW573" s="44"/>
      <c r="DX573" s="44"/>
      <c r="DY573" s="44"/>
      <c r="DZ573" s="44"/>
      <c r="EA573" s="44"/>
      <c r="EB573" s="44"/>
      <c r="EC573" s="44"/>
      <c r="ED573" s="44"/>
      <c r="EE573" s="44"/>
      <c r="EF573" s="44"/>
      <c r="EG573" s="44"/>
      <c r="EH573" s="44"/>
      <c r="EI573" s="44"/>
      <c r="EJ573" s="44"/>
      <c r="EK573" s="44"/>
      <c r="EL573" s="44"/>
      <c r="EM573" s="44"/>
      <c r="EN573" s="44"/>
      <c r="EO573" s="44"/>
      <c r="EP573" s="44"/>
      <c r="EQ573" s="44"/>
      <c r="ER573" s="44"/>
      <c r="ES573" s="44"/>
      <c r="ET573" s="44"/>
      <c r="EU573" s="44"/>
      <c r="EV573" s="44"/>
      <c r="EW573" s="44"/>
      <c r="EX573" s="44"/>
      <c r="EY573" s="44"/>
      <c r="EZ573" s="44"/>
      <c r="FA573" s="44"/>
      <c r="FB573" s="44"/>
      <c r="FC573" s="44"/>
      <c r="FD573" s="44"/>
      <c r="FE573" s="44"/>
      <c r="FF573" s="44"/>
      <c r="FG573" s="44"/>
      <c r="FH573" s="44"/>
      <c r="FI573" s="44"/>
      <c r="FJ573" s="44"/>
      <c r="FK573" s="44"/>
      <c r="FL573" s="44"/>
      <c r="FM573" s="44"/>
      <c r="FN573" s="44"/>
      <c r="FO573" s="44"/>
      <c r="FP573" s="44"/>
      <c r="FQ573" s="44"/>
      <c r="FR573" s="44"/>
      <c r="FS573" s="44"/>
      <c r="FT573" s="44"/>
      <c r="FU573" s="44"/>
      <c r="FV573" s="44"/>
      <c r="FW573" s="44"/>
      <c r="FX573" s="44"/>
      <c r="FY573" s="44"/>
      <c r="FZ573" s="44"/>
      <c r="GA573" s="44"/>
      <c r="GB573" s="44"/>
      <c r="GC573" s="44"/>
      <c r="GD573" s="44"/>
      <c r="GE573" s="44"/>
      <c r="GF573" s="44"/>
      <c r="GG573" s="44"/>
      <c r="GH573" s="44"/>
      <c r="GI573" s="44"/>
      <c r="GJ573" s="44"/>
      <c r="GK573" s="44"/>
      <c r="GL573" s="44"/>
      <c r="GM573" s="44"/>
      <c r="GN573" s="44"/>
      <c r="GO573" s="44"/>
      <c r="GP573" s="44"/>
      <c r="GQ573" s="44"/>
      <c r="GR573" s="44"/>
      <c r="GS573" s="44"/>
      <c r="GT573" s="44"/>
      <c r="GU573" s="44"/>
      <c r="GV573" s="44"/>
      <c r="GW573" s="44"/>
      <c r="GX573" s="44"/>
      <c r="GY573" s="44"/>
      <c r="GZ573" s="44"/>
      <c r="HA573" s="44"/>
      <c r="HB573" s="44"/>
      <c r="HC573" s="44"/>
      <c r="HD573" s="44"/>
      <c r="HE573" s="44"/>
      <c r="HF573" s="44"/>
      <c r="HG573" s="44"/>
      <c r="HH573" s="44"/>
      <c r="HI573" s="44"/>
      <c r="HJ573" s="44"/>
      <c r="HK573" s="44"/>
      <c r="HL573" s="44"/>
      <c r="HM573" s="44"/>
      <c r="HN573" s="44"/>
      <c r="HO573" s="44"/>
      <c r="HP573" s="44"/>
      <c r="HQ573" s="44"/>
      <c r="HR573" s="44"/>
      <c r="HS573" s="44"/>
      <c r="HT573" s="44"/>
      <c r="HU573" s="44"/>
      <c r="HV573" s="44"/>
      <c r="HW573" s="44"/>
      <c r="HX573" s="44"/>
      <c r="HY573" s="44"/>
      <c r="HZ573" s="44"/>
      <c r="IA573" s="44"/>
      <c r="IB573" s="44"/>
      <c r="IC573" s="44"/>
      <c r="ID573" s="44"/>
      <c r="IE573" s="44"/>
      <c r="IF573" s="44"/>
      <c r="IG573" s="44"/>
      <c r="IH573" s="44"/>
      <c r="II573" s="44"/>
      <c r="IJ573" s="44"/>
      <c r="IK573" s="44"/>
      <c r="IL573" s="44"/>
      <c r="IM573" s="44"/>
      <c r="IN573" s="44"/>
      <c r="IO573" s="44"/>
      <c r="IP573" s="44"/>
      <c r="IQ573" s="44"/>
      <c r="IR573" s="44"/>
      <c r="IS573" s="44"/>
      <c r="IT573" s="44"/>
    </row>
    <row r="574" spans="1:254" s="45" customFormat="1">
      <c r="A574" s="26" t="s">
        <v>670</v>
      </c>
      <c r="B574" s="26" t="s">
        <v>491</v>
      </c>
      <c r="C574" s="4" t="s">
        <v>35</v>
      </c>
      <c r="D574" s="40">
        <v>2005</v>
      </c>
      <c r="E574" s="4" t="s">
        <v>328</v>
      </c>
      <c r="F574" s="14"/>
      <c r="G574" s="21" t="b">
        <f t="shared" si="127"/>
        <v>0</v>
      </c>
      <c r="H574" s="14"/>
      <c r="I574" s="21"/>
      <c r="J574" s="5">
        <v>11552</v>
      </c>
      <c r="K574" s="21" t="b">
        <f t="shared" si="128"/>
        <v>0</v>
      </c>
      <c r="L574" s="5"/>
      <c r="M574" s="21" t="b">
        <f t="shared" si="129"/>
        <v>0</v>
      </c>
      <c r="N574" s="5"/>
      <c r="O574" s="21" t="b">
        <f t="shared" si="130"/>
        <v>0</v>
      </c>
      <c r="P574" s="5">
        <v>21799</v>
      </c>
      <c r="Q574" s="21" t="b">
        <f t="shared" si="131"/>
        <v>0</v>
      </c>
      <c r="R574" s="14"/>
      <c r="S574" s="21" t="b">
        <f t="shared" si="132"/>
        <v>0</v>
      </c>
      <c r="T574" s="1"/>
      <c r="U574" s="48"/>
      <c r="V574" s="48"/>
      <c r="W574" s="48"/>
      <c r="X574" s="48"/>
      <c r="Y574" s="48"/>
      <c r="Z574" s="48"/>
      <c r="AA574" s="48"/>
      <c r="AB574" s="48"/>
      <c r="AC574" s="48"/>
      <c r="AD574" s="48"/>
      <c r="AE574" s="48"/>
      <c r="AF574" s="48"/>
      <c r="AG574" s="48"/>
      <c r="AH574" s="48"/>
      <c r="AI574" s="48"/>
      <c r="AJ574" s="48"/>
      <c r="AK574" s="48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</row>
    <row r="575" spans="1:254" s="45" customFormat="1">
      <c r="A575" s="6" t="s">
        <v>1146</v>
      </c>
      <c r="B575" s="6" t="s">
        <v>98</v>
      </c>
      <c r="C575" s="4" t="s">
        <v>35</v>
      </c>
      <c r="D575" s="10">
        <v>2000</v>
      </c>
      <c r="E575" s="4" t="s">
        <v>75</v>
      </c>
      <c r="F575" s="14">
        <v>50450</v>
      </c>
      <c r="G575" s="21" t="b">
        <f t="shared" si="127"/>
        <v>0</v>
      </c>
      <c r="H575" s="14"/>
      <c r="I575" s="4"/>
      <c r="J575" s="5"/>
      <c r="K575" s="21" t="b">
        <f t="shared" si="128"/>
        <v>0</v>
      </c>
      <c r="L575" s="14"/>
      <c r="M575" s="21" t="b">
        <f t="shared" si="129"/>
        <v>0</v>
      </c>
      <c r="N575" s="14">
        <v>22589</v>
      </c>
      <c r="O575" s="21" t="b">
        <f t="shared" si="130"/>
        <v>0</v>
      </c>
      <c r="P575" s="5">
        <v>14815</v>
      </c>
      <c r="Q575" s="21" t="b">
        <f t="shared" si="131"/>
        <v>0</v>
      </c>
      <c r="R575" s="5"/>
      <c r="S575" s="21" t="b">
        <f t="shared" si="132"/>
        <v>0</v>
      </c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  <c r="AU575" s="19"/>
      <c r="AV575" s="19"/>
      <c r="AW575" s="19"/>
      <c r="AX575" s="19"/>
      <c r="AY575" s="19"/>
      <c r="AZ575" s="19"/>
      <c r="BA575" s="19"/>
      <c r="BB575" s="19"/>
      <c r="BC575" s="19"/>
      <c r="BD575" s="19"/>
      <c r="BE575" s="19"/>
      <c r="BF575" s="19"/>
      <c r="BG575" s="19"/>
      <c r="BH575" s="19"/>
      <c r="BI575" s="19"/>
      <c r="BJ575" s="19"/>
      <c r="BK575" s="19"/>
      <c r="BL575" s="19"/>
      <c r="BM575" s="19"/>
      <c r="BN575" s="19"/>
      <c r="BO575" s="19"/>
      <c r="BP575" s="19"/>
      <c r="BQ575" s="19"/>
      <c r="BR575" s="19"/>
      <c r="BS575" s="19"/>
      <c r="BT575" s="19"/>
    </row>
    <row r="576" spans="1:254" s="44" customFormat="1">
      <c r="A576" s="6" t="s">
        <v>1147</v>
      </c>
      <c r="B576" s="6" t="s">
        <v>82</v>
      </c>
      <c r="C576" s="4" t="s">
        <v>35</v>
      </c>
      <c r="D576" s="10">
        <v>2004</v>
      </c>
      <c r="E576" s="40" t="s">
        <v>276</v>
      </c>
      <c r="F576" s="14"/>
      <c r="G576" s="21" t="b">
        <f t="shared" si="127"/>
        <v>0</v>
      </c>
      <c r="H576" s="14">
        <v>23428</v>
      </c>
      <c r="I576" s="4"/>
      <c r="J576" s="5">
        <v>10076</v>
      </c>
      <c r="K576" s="21" t="b">
        <f t="shared" si="128"/>
        <v>0</v>
      </c>
      <c r="L576" s="14"/>
      <c r="M576" s="21" t="b">
        <f t="shared" si="129"/>
        <v>0</v>
      </c>
      <c r="N576" s="14"/>
      <c r="O576" s="21" t="b">
        <f t="shared" si="130"/>
        <v>0</v>
      </c>
      <c r="P576" s="5"/>
      <c r="Q576" s="21" t="b">
        <f t="shared" si="131"/>
        <v>0</v>
      </c>
      <c r="R576" s="5"/>
      <c r="S576" s="21" t="b">
        <f t="shared" si="132"/>
        <v>0</v>
      </c>
      <c r="T576" s="1"/>
      <c r="U576" s="48"/>
      <c r="V576" s="48"/>
      <c r="W576" s="48"/>
      <c r="X576" s="48"/>
      <c r="Y576" s="48"/>
      <c r="Z576" s="48"/>
      <c r="AA576" s="48"/>
      <c r="AB576" s="48"/>
      <c r="AC576" s="48"/>
      <c r="AD576" s="48"/>
      <c r="AE576" s="48"/>
      <c r="AF576" s="48"/>
      <c r="AG576" s="48"/>
      <c r="AH576" s="48"/>
      <c r="AI576" s="48"/>
      <c r="AJ576" s="48"/>
      <c r="AK576" s="48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45"/>
      <c r="BV576" s="45"/>
      <c r="BW576" s="45"/>
      <c r="BX576" s="45"/>
      <c r="BY576" s="45"/>
      <c r="BZ576" s="45"/>
      <c r="CA576" s="45"/>
      <c r="CB576" s="45"/>
      <c r="CC576" s="45"/>
      <c r="CD576" s="45"/>
      <c r="CE576" s="45"/>
      <c r="CF576" s="45"/>
      <c r="CG576" s="45"/>
      <c r="CH576" s="45"/>
      <c r="CI576" s="45"/>
      <c r="CJ576" s="45"/>
      <c r="CK576" s="45"/>
      <c r="CL576" s="45"/>
      <c r="CM576" s="45"/>
      <c r="CN576" s="45"/>
      <c r="CO576" s="45"/>
      <c r="CP576" s="45"/>
      <c r="CQ576" s="45"/>
      <c r="CR576" s="45"/>
      <c r="CS576" s="45"/>
      <c r="CT576" s="45"/>
      <c r="CU576" s="45"/>
      <c r="CV576" s="45"/>
      <c r="CW576" s="45"/>
      <c r="CX576" s="45"/>
      <c r="CY576" s="45"/>
      <c r="CZ576" s="45"/>
      <c r="DA576" s="45"/>
      <c r="DB576" s="45"/>
      <c r="DC576" s="45"/>
      <c r="DD576" s="45"/>
      <c r="DE576" s="45"/>
      <c r="DF576" s="45"/>
      <c r="DG576" s="45"/>
      <c r="DH576" s="45"/>
      <c r="DI576" s="45"/>
      <c r="DJ576" s="45"/>
      <c r="DK576" s="45"/>
      <c r="DL576" s="45"/>
      <c r="DM576" s="45"/>
      <c r="DN576" s="45"/>
      <c r="DO576" s="45"/>
      <c r="DP576" s="45"/>
      <c r="DQ576" s="45"/>
      <c r="DR576" s="45"/>
      <c r="DS576" s="45"/>
      <c r="DT576" s="45"/>
      <c r="DU576" s="45"/>
      <c r="DV576" s="45"/>
      <c r="DW576" s="45"/>
      <c r="DX576" s="45"/>
      <c r="DY576" s="45"/>
      <c r="DZ576" s="45"/>
      <c r="EA576" s="45"/>
      <c r="EB576" s="45"/>
      <c r="EC576" s="45"/>
      <c r="ED576" s="45"/>
      <c r="EE576" s="45"/>
      <c r="EF576" s="45"/>
      <c r="EG576" s="45"/>
      <c r="EH576" s="45"/>
      <c r="EI576" s="45"/>
      <c r="EJ576" s="45"/>
      <c r="EK576" s="45"/>
      <c r="EL576" s="45"/>
      <c r="EM576" s="45"/>
      <c r="EN576" s="45"/>
      <c r="EO576" s="45"/>
      <c r="EP576" s="45"/>
      <c r="EQ576" s="45"/>
      <c r="ER576" s="45"/>
      <c r="ES576" s="45"/>
      <c r="ET576" s="45"/>
      <c r="EU576" s="45"/>
      <c r="EV576" s="45"/>
      <c r="EW576" s="45"/>
      <c r="EX576" s="45"/>
      <c r="EY576" s="45"/>
      <c r="EZ576" s="45"/>
      <c r="FA576" s="45"/>
      <c r="FB576" s="45"/>
      <c r="FC576" s="45"/>
      <c r="FD576" s="45"/>
      <c r="FE576" s="45"/>
      <c r="FF576" s="45"/>
      <c r="FG576" s="45"/>
      <c r="FH576" s="45"/>
      <c r="FI576" s="45"/>
      <c r="FJ576" s="45"/>
      <c r="FK576" s="45"/>
      <c r="FL576" s="45"/>
      <c r="FM576" s="45"/>
      <c r="FN576" s="45"/>
      <c r="FO576" s="45"/>
      <c r="FP576" s="45"/>
      <c r="FQ576" s="45"/>
      <c r="FR576" s="45"/>
      <c r="FS576" s="45"/>
      <c r="FT576" s="45"/>
      <c r="FU576" s="45"/>
      <c r="FV576" s="45"/>
      <c r="FW576" s="45"/>
      <c r="FX576" s="45"/>
      <c r="FY576" s="45"/>
      <c r="FZ576" s="45"/>
      <c r="GA576" s="45"/>
      <c r="GB576" s="45"/>
      <c r="GC576" s="45"/>
      <c r="GD576" s="45"/>
      <c r="GE576" s="45"/>
      <c r="GF576" s="45"/>
      <c r="GG576" s="45"/>
      <c r="GH576" s="45"/>
      <c r="GI576" s="45"/>
      <c r="GJ576" s="45"/>
      <c r="GK576" s="45"/>
      <c r="GL576" s="45"/>
      <c r="GM576" s="45"/>
      <c r="GN576" s="45"/>
      <c r="GO576" s="45"/>
      <c r="GP576" s="45"/>
      <c r="GQ576" s="45"/>
      <c r="GR576" s="45"/>
      <c r="GS576" s="45"/>
      <c r="GT576" s="45"/>
      <c r="GU576" s="45"/>
      <c r="GV576" s="45"/>
      <c r="GW576" s="45"/>
      <c r="GX576" s="45"/>
      <c r="GY576" s="45"/>
      <c r="GZ576" s="45"/>
      <c r="HA576" s="45"/>
      <c r="HB576" s="45"/>
      <c r="HC576" s="45"/>
      <c r="HD576" s="45"/>
      <c r="HE576" s="45"/>
      <c r="HF576" s="45"/>
      <c r="HG576" s="45"/>
      <c r="HH576" s="45"/>
      <c r="HI576" s="45"/>
      <c r="HJ576" s="45"/>
      <c r="HK576" s="45"/>
      <c r="HL576" s="45"/>
      <c r="HM576" s="45"/>
      <c r="HN576" s="45"/>
      <c r="HO576" s="45"/>
      <c r="HP576" s="45"/>
      <c r="HQ576" s="45"/>
      <c r="HR576" s="45"/>
      <c r="HS576" s="45"/>
      <c r="HT576" s="45"/>
      <c r="HU576" s="45"/>
      <c r="HV576" s="45"/>
      <c r="HW576" s="45"/>
      <c r="HX576" s="45"/>
      <c r="HY576" s="45"/>
      <c r="HZ576" s="45"/>
      <c r="IA576" s="45"/>
      <c r="IB576" s="45"/>
      <c r="IC576" s="45"/>
      <c r="ID576" s="45"/>
      <c r="IE576" s="45"/>
      <c r="IF576" s="45"/>
      <c r="IG576" s="45"/>
      <c r="IH576" s="45"/>
      <c r="II576" s="45"/>
      <c r="IJ576" s="45"/>
      <c r="IK576" s="45"/>
      <c r="IL576" s="45"/>
      <c r="IM576" s="45"/>
      <c r="IN576" s="45"/>
      <c r="IO576" s="45"/>
      <c r="IP576" s="45"/>
      <c r="IQ576" s="45"/>
      <c r="IR576" s="45"/>
      <c r="IS576" s="45"/>
      <c r="IT576" s="45"/>
    </row>
    <row r="577" spans="1:254" s="45" customFormat="1">
      <c r="A577" s="26" t="s">
        <v>464</v>
      </c>
      <c r="B577" s="26" t="s">
        <v>738</v>
      </c>
      <c r="C577" s="4" t="s">
        <v>35</v>
      </c>
      <c r="D577" s="40">
        <v>1998</v>
      </c>
      <c r="E577" s="4" t="s">
        <v>76</v>
      </c>
      <c r="F577" s="14">
        <v>33151</v>
      </c>
      <c r="G577" s="21" t="b">
        <f t="shared" si="127"/>
        <v>0</v>
      </c>
      <c r="H577" s="14"/>
      <c r="I577" s="21"/>
      <c r="J577" s="5">
        <v>5533</v>
      </c>
      <c r="K577" s="21" t="b">
        <f t="shared" si="128"/>
        <v>0</v>
      </c>
      <c r="L577" s="14">
        <v>20457</v>
      </c>
      <c r="M577" s="21" t="b">
        <f t="shared" si="129"/>
        <v>0</v>
      </c>
      <c r="N577" s="14">
        <v>13083</v>
      </c>
      <c r="O577" s="21" t="str">
        <f t="shared" si="130"/>
        <v>Q</v>
      </c>
      <c r="P577" s="5">
        <v>12497</v>
      </c>
      <c r="Q577" s="21" t="b">
        <f t="shared" si="131"/>
        <v>0</v>
      </c>
      <c r="R577" s="5">
        <v>34179</v>
      </c>
      <c r="S577" s="21" t="b">
        <f t="shared" si="132"/>
        <v>0</v>
      </c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9"/>
      <c r="AM577" s="19"/>
      <c r="AN577" s="19"/>
      <c r="AO577" s="19"/>
      <c r="AP577" s="19"/>
      <c r="AQ577" s="19"/>
      <c r="AR577" s="19"/>
      <c r="AS577" s="19"/>
      <c r="AT577" s="19"/>
      <c r="AU577" s="19"/>
      <c r="AV577" s="19"/>
      <c r="AW577" s="19"/>
      <c r="AX577" s="19"/>
      <c r="AY577" s="19"/>
      <c r="AZ577" s="19"/>
      <c r="BA577" s="19"/>
      <c r="BB577" s="19"/>
      <c r="BC577" s="19"/>
      <c r="BD577" s="19"/>
      <c r="BE577" s="19"/>
      <c r="BF577" s="19"/>
      <c r="BG577" s="19"/>
      <c r="BH577" s="19"/>
      <c r="BI577" s="19"/>
      <c r="BJ577" s="19"/>
      <c r="BK577" s="19"/>
      <c r="BL577" s="19"/>
      <c r="BM577" s="19"/>
      <c r="BN577" s="19"/>
      <c r="BO577" s="19"/>
      <c r="BP577" s="19"/>
      <c r="BQ577" s="19"/>
      <c r="BR577" s="19"/>
      <c r="BS577" s="19"/>
      <c r="BT577" s="19"/>
    </row>
    <row r="578" spans="1:254" s="45" customFormat="1">
      <c r="A578" s="26" t="s">
        <v>706</v>
      </c>
      <c r="B578" s="26" t="s">
        <v>574</v>
      </c>
      <c r="C578" s="4" t="s">
        <v>35</v>
      </c>
      <c r="D578" s="40">
        <v>1993</v>
      </c>
      <c r="E578" s="4" t="s">
        <v>78</v>
      </c>
      <c r="F578" s="14">
        <v>23348</v>
      </c>
      <c r="G578" s="21" t="str">
        <f t="shared" si="127"/>
        <v>Q</v>
      </c>
      <c r="H578" s="14"/>
      <c r="I578" s="21"/>
      <c r="J578" s="5">
        <v>5302</v>
      </c>
      <c r="K578" s="21" t="b">
        <f t="shared" si="128"/>
        <v>0</v>
      </c>
      <c r="L578" s="5">
        <v>15069</v>
      </c>
      <c r="M578" s="21" t="b">
        <f t="shared" si="129"/>
        <v>0</v>
      </c>
      <c r="N578" s="14">
        <v>11777</v>
      </c>
      <c r="O578" s="21" t="str">
        <f t="shared" si="130"/>
        <v>Q</v>
      </c>
      <c r="P578" s="5">
        <v>11480</v>
      </c>
      <c r="Q578" s="21" t="str">
        <f t="shared" si="131"/>
        <v>Q</v>
      </c>
      <c r="R578" s="5">
        <v>33549</v>
      </c>
      <c r="S578" s="21" t="b">
        <f t="shared" si="132"/>
        <v>0</v>
      </c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8"/>
      <c r="BB578" s="18"/>
      <c r="BC578" s="18"/>
      <c r="BD578" s="18"/>
      <c r="BE578" s="18"/>
      <c r="BF578" s="18"/>
      <c r="BG578" s="18"/>
      <c r="BH578" s="18"/>
      <c r="BI578" s="18"/>
      <c r="BJ578" s="18"/>
      <c r="BK578" s="18"/>
      <c r="BL578" s="18"/>
      <c r="BM578" s="18"/>
      <c r="BN578" s="18"/>
      <c r="BO578" s="18"/>
      <c r="BP578" s="18"/>
      <c r="BQ578" s="18"/>
      <c r="BR578" s="18"/>
      <c r="BS578" s="18"/>
      <c r="BT578" s="18"/>
      <c r="BU578" s="44"/>
      <c r="BV578" s="44"/>
      <c r="BW578" s="44"/>
      <c r="BX578" s="44"/>
      <c r="BY578" s="44"/>
      <c r="BZ578" s="44"/>
      <c r="CA578" s="44"/>
      <c r="CB578" s="44"/>
      <c r="CC578" s="44"/>
      <c r="CD578" s="44"/>
      <c r="CE578" s="44"/>
      <c r="CF578" s="44"/>
      <c r="CG578" s="44"/>
      <c r="CH578" s="44"/>
      <c r="CI578" s="44"/>
      <c r="CJ578" s="44"/>
      <c r="CK578" s="44"/>
      <c r="CL578" s="44"/>
      <c r="CM578" s="44"/>
      <c r="CN578" s="44"/>
      <c r="CO578" s="44"/>
      <c r="CP578" s="44"/>
      <c r="CQ578" s="44"/>
      <c r="CR578" s="44"/>
      <c r="CS578" s="44"/>
      <c r="CT578" s="44"/>
      <c r="CU578" s="44"/>
      <c r="CV578" s="44"/>
      <c r="CW578" s="44"/>
      <c r="CX578" s="44"/>
      <c r="CY578" s="44"/>
      <c r="CZ578" s="44"/>
      <c r="DA578" s="44"/>
      <c r="DB578" s="44"/>
      <c r="DC578" s="44"/>
      <c r="DD578" s="44"/>
      <c r="DE578" s="44"/>
      <c r="DF578" s="44"/>
      <c r="DG578" s="44"/>
      <c r="DH578" s="44"/>
      <c r="DI578" s="44"/>
      <c r="DJ578" s="44"/>
      <c r="DK578" s="44"/>
      <c r="DL578" s="44"/>
      <c r="DM578" s="44"/>
      <c r="DN578" s="44"/>
      <c r="DO578" s="44"/>
      <c r="DP578" s="44"/>
      <c r="DQ578" s="44"/>
      <c r="DR578" s="44"/>
      <c r="DS578" s="44"/>
      <c r="DT578" s="44"/>
      <c r="DU578" s="44"/>
      <c r="DV578" s="44"/>
      <c r="DW578" s="44"/>
      <c r="DX578" s="44"/>
      <c r="DY578" s="44"/>
      <c r="DZ578" s="44"/>
      <c r="EA578" s="44"/>
      <c r="EB578" s="44"/>
      <c r="EC578" s="44"/>
      <c r="ED578" s="44"/>
      <c r="EE578" s="44"/>
      <c r="EF578" s="44"/>
      <c r="EG578" s="44"/>
      <c r="EH578" s="44"/>
      <c r="EI578" s="44"/>
      <c r="EJ578" s="44"/>
      <c r="EK578" s="44"/>
      <c r="EL578" s="44"/>
      <c r="EM578" s="44"/>
      <c r="EN578" s="44"/>
      <c r="EO578" s="44"/>
      <c r="EP578" s="44"/>
      <c r="EQ578" s="44"/>
      <c r="ER578" s="44"/>
      <c r="ES578" s="44"/>
      <c r="ET578" s="44"/>
      <c r="EU578" s="44"/>
      <c r="EV578" s="44"/>
      <c r="EW578" s="44"/>
      <c r="EX578" s="44"/>
      <c r="EY578" s="44"/>
      <c r="EZ578" s="44"/>
      <c r="FA578" s="44"/>
      <c r="FB578" s="44"/>
      <c r="FC578" s="44"/>
      <c r="FD578" s="44"/>
      <c r="FE578" s="44"/>
      <c r="FF578" s="44"/>
      <c r="FG578" s="44"/>
      <c r="FH578" s="44"/>
      <c r="FI578" s="44"/>
      <c r="FJ578" s="44"/>
      <c r="FK578" s="44"/>
      <c r="FL578" s="44"/>
      <c r="FM578" s="44"/>
      <c r="FN578" s="44"/>
      <c r="FO578" s="44"/>
      <c r="FP578" s="44"/>
      <c r="FQ578" s="44"/>
      <c r="FR578" s="44"/>
      <c r="FS578" s="44"/>
      <c r="FT578" s="44"/>
      <c r="FU578" s="44"/>
      <c r="FV578" s="44"/>
      <c r="FW578" s="44"/>
      <c r="FX578" s="44"/>
      <c r="FY578" s="44"/>
      <c r="FZ578" s="44"/>
      <c r="GA578" s="44"/>
      <c r="GB578" s="44"/>
      <c r="GC578" s="44"/>
      <c r="GD578" s="44"/>
      <c r="GE578" s="44"/>
      <c r="GF578" s="44"/>
      <c r="GG578" s="44"/>
      <c r="GH578" s="44"/>
      <c r="GI578" s="44"/>
      <c r="GJ578" s="44"/>
      <c r="GK578" s="44"/>
      <c r="GL578" s="44"/>
      <c r="GM578" s="44"/>
      <c r="GN578" s="44"/>
      <c r="GO578" s="44"/>
      <c r="GP578" s="44"/>
      <c r="GQ578" s="44"/>
      <c r="GR578" s="44"/>
      <c r="GS578" s="44"/>
      <c r="GT578" s="44"/>
      <c r="GU578" s="44"/>
      <c r="GV578" s="44"/>
      <c r="GW578" s="44"/>
      <c r="GX578" s="44"/>
      <c r="GY578" s="44"/>
      <c r="GZ578" s="44"/>
      <c r="HA578" s="44"/>
      <c r="HB578" s="44"/>
      <c r="HC578" s="44"/>
      <c r="HD578" s="44"/>
      <c r="HE578" s="44"/>
      <c r="HF578" s="44"/>
      <c r="HG578" s="44"/>
      <c r="HH578" s="44"/>
      <c r="HI578" s="44"/>
      <c r="HJ578" s="44"/>
      <c r="HK578" s="44"/>
      <c r="HL578" s="44"/>
      <c r="HM578" s="44"/>
      <c r="HN578" s="44"/>
      <c r="HO578" s="44"/>
      <c r="HP578" s="44"/>
      <c r="HQ578" s="44"/>
      <c r="HR578" s="44"/>
      <c r="HS578" s="44"/>
      <c r="HT578" s="44"/>
      <c r="HU578" s="44"/>
      <c r="HV578" s="44"/>
      <c r="HW578" s="44"/>
      <c r="HX578" s="44"/>
      <c r="HY578" s="44"/>
      <c r="HZ578" s="44"/>
      <c r="IA578" s="44"/>
      <c r="IB578" s="44"/>
      <c r="IC578" s="44"/>
      <c r="ID578" s="44"/>
      <c r="IE578" s="44"/>
      <c r="IF578" s="44"/>
      <c r="IG578" s="44"/>
      <c r="IH578" s="44"/>
      <c r="II578" s="44"/>
      <c r="IJ578" s="44"/>
      <c r="IK578" s="44"/>
      <c r="IL578" s="44"/>
      <c r="IM578" s="44"/>
      <c r="IN578" s="44"/>
      <c r="IO578" s="44"/>
      <c r="IP578" s="44"/>
      <c r="IQ578" s="44"/>
      <c r="IR578" s="44"/>
      <c r="IS578" s="44"/>
      <c r="IT578" s="44"/>
    </row>
    <row r="579" spans="1:254" s="45" customFormat="1">
      <c r="A579" s="6" t="s">
        <v>1148</v>
      </c>
      <c r="B579" s="6" t="s">
        <v>302</v>
      </c>
      <c r="C579" s="4" t="s">
        <v>35</v>
      </c>
      <c r="D579" s="10">
        <v>1996</v>
      </c>
      <c r="E579" s="22" t="s">
        <v>77</v>
      </c>
      <c r="F579" s="14">
        <v>35700</v>
      </c>
      <c r="G579" s="21" t="b">
        <f t="shared" si="127"/>
        <v>0</v>
      </c>
      <c r="H579" s="14"/>
      <c r="I579" s="4"/>
      <c r="J579" s="5"/>
      <c r="K579" s="21" t="b">
        <f t="shared" si="128"/>
        <v>0</v>
      </c>
      <c r="L579" s="14"/>
      <c r="M579" s="21" t="b">
        <f t="shared" si="129"/>
        <v>0</v>
      </c>
      <c r="N579" s="14"/>
      <c r="O579" s="21" t="b">
        <f t="shared" si="130"/>
        <v>0</v>
      </c>
      <c r="P579" s="5">
        <v>14576</v>
      </c>
      <c r="Q579" s="21" t="b">
        <f t="shared" si="131"/>
        <v>0</v>
      </c>
      <c r="R579" s="5"/>
      <c r="S579" s="21" t="b">
        <f t="shared" si="132"/>
        <v>0</v>
      </c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</row>
    <row r="580" spans="1:254" s="45" customFormat="1">
      <c r="A580" s="6" t="s">
        <v>1033</v>
      </c>
      <c r="B580" s="6" t="s">
        <v>1034</v>
      </c>
      <c r="C580" s="4" t="s">
        <v>35</v>
      </c>
      <c r="D580" s="10">
        <v>2001</v>
      </c>
      <c r="E580" s="4" t="s">
        <v>277</v>
      </c>
      <c r="F580" s="14"/>
      <c r="G580" s="21" t="b">
        <f t="shared" si="127"/>
        <v>0</v>
      </c>
      <c r="H580" s="14"/>
      <c r="I580" s="4"/>
      <c r="J580" s="5"/>
      <c r="K580" s="21" t="b">
        <f t="shared" si="128"/>
        <v>0</v>
      </c>
      <c r="L580" s="14"/>
      <c r="M580" s="21" t="b">
        <f t="shared" si="129"/>
        <v>0</v>
      </c>
      <c r="N580" s="14"/>
      <c r="O580" s="21" t="b">
        <f t="shared" si="130"/>
        <v>0</v>
      </c>
      <c r="P580" s="5"/>
      <c r="Q580" s="21" t="b">
        <f t="shared" si="131"/>
        <v>0</v>
      </c>
      <c r="R580" s="5"/>
      <c r="S580" s="21" t="b">
        <f t="shared" si="132"/>
        <v>0</v>
      </c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  <c r="AU580" s="19"/>
      <c r="AV580" s="19"/>
      <c r="AW580" s="19"/>
      <c r="AX580" s="19"/>
      <c r="AY580" s="19"/>
      <c r="AZ580" s="19"/>
      <c r="BA580" s="19"/>
      <c r="BB580" s="19"/>
      <c r="BC580" s="19"/>
      <c r="BD580" s="19"/>
      <c r="BE580" s="19"/>
      <c r="BF580" s="19"/>
      <c r="BG580" s="19"/>
      <c r="BH580" s="19"/>
      <c r="BI580" s="19"/>
      <c r="BJ580" s="19"/>
      <c r="BK580" s="19"/>
      <c r="BL580" s="19"/>
      <c r="BM580" s="19"/>
      <c r="BN580" s="19"/>
      <c r="BO580" s="19"/>
      <c r="BP580" s="19"/>
      <c r="BQ580" s="19"/>
      <c r="BR580" s="19"/>
      <c r="BS580" s="19"/>
      <c r="BT580" s="19"/>
    </row>
    <row r="581" spans="1:254" s="45" customFormat="1">
      <c r="A581" s="26" t="s">
        <v>463</v>
      </c>
      <c r="B581" s="26" t="s">
        <v>690</v>
      </c>
      <c r="C581" s="4" t="s">
        <v>35</v>
      </c>
      <c r="D581" s="40">
        <v>1998</v>
      </c>
      <c r="E581" s="4" t="s">
        <v>76</v>
      </c>
      <c r="F581" s="14">
        <v>33894</v>
      </c>
      <c r="G581" s="21" t="b">
        <f t="shared" si="127"/>
        <v>0</v>
      </c>
      <c r="H581" s="14"/>
      <c r="I581" s="21"/>
      <c r="J581" s="5">
        <v>5288</v>
      </c>
      <c r="K581" s="21" t="b">
        <f t="shared" si="128"/>
        <v>0</v>
      </c>
      <c r="L581" s="5">
        <v>20592</v>
      </c>
      <c r="M581" s="21" t="b">
        <f t="shared" si="129"/>
        <v>0</v>
      </c>
      <c r="N581" s="14">
        <v>13094</v>
      </c>
      <c r="O581" s="21" t="str">
        <f t="shared" si="130"/>
        <v>Q</v>
      </c>
      <c r="P581" s="5">
        <v>12594</v>
      </c>
      <c r="Q581" s="21" t="b">
        <f t="shared" si="131"/>
        <v>0</v>
      </c>
      <c r="R581" s="14"/>
      <c r="S581" s="21" t="b">
        <f t="shared" si="132"/>
        <v>0</v>
      </c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9"/>
      <c r="AM581" s="19"/>
      <c r="AN581" s="19"/>
      <c r="AO581" s="19"/>
      <c r="AP581" s="19"/>
      <c r="AQ581" s="19"/>
      <c r="AR581" s="19"/>
      <c r="AS581" s="19"/>
      <c r="AT581" s="19"/>
      <c r="AU581" s="19"/>
      <c r="AV581" s="19"/>
      <c r="AW581" s="19"/>
      <c r="AX581" s="19"/>
      <c r="AY581" s="19"/>
      <c r="AZ581" s="19"/>
      <c r="BA581" s="19"/>
      <c r="BB581" s="19"/>
      <c r="BC581" s="19"/>
      <c r="BD581" s="19"/>
      <c r="BE581" s="19"/>
      <c r="BF581" s="19"/>
      <c r="BG581" s="19"/>
      <c r="BH581" s="19"/>
      <c r="BI581" s="19"/>
      <c r="BJ581" s="19"/>
      <c r="BK581" s="19"/>
      <c r="BL581" s="19"/>
      <c r="BM581" s="19"/>
      <c r="BN581" s="19"/>
      <c r="BO581" s="19"/>
      <c r="BP581" s="19"/>
      <c r="BQ581" s="19"/>
      <c r="BR581" s="19"/>
      <c r="BS581" s="19"/>
      <c r="BT581" s="19"/>
    </row>
    <row r="582" spans="1:254" s="45" customFormat="1">
      <c r="A582" s="26" t="s">
        <v>463</v>
      </c>
      <c r="B582" s="26" t="s">
        <v>739</v>
      </c>
      <c r="C582" s="4" t="s">
        <v>35</v>
      </c>
      <c r="D582" s="40">
        <v>2004</v>
      </c>
      <c r="E582" s="40" t="s">
        <v>276</v>
      </c>
      <c r="F582" s="14"/>
      <c r="G582" s="21" t="b">
        <f t="shared" si="127"/>
        <v>0</v>
      </c>
      <c r="H582" s="14">
        <v>23794</v>
      </c>
      <c r="I582" s="21"/>
      <c r="J582" s="5">
        <v>11469</v>
      </c>
      <c r="K582" s="21" t="b">
        <f t="shared" si="128"/>
        <v>0</v>
      </c>
      <c r="L582" s="5"/>
      <c r="M582" s="21" t="b">
        <f t="shared" si="129"/>
        <v>0</v>
      </c>
      <c r="N582" s="14"/>
      <c r="O582" s="21" t="b">
        <f t="shared" si="130"/>
        <v>0</v>
      </c>
      <c r="P582" s="5">
        <v>15006</v>
      </c>
      <c r="Q582" s="21" t="b">
        <f t="shared" si="131"/>
        <v>0</v>
      </c>
      <c r="R582" s="14"/>
      <c r="S582" s="21" t="b">
        <f t="shared" si="132"/>
        <v>0</v>
      </c>
      <c r="T582" s="1"/>
      <c r="U582" s="48"/>
      <c r="V582" s="48"/>
      <c r="W582" s="48"/>
      <c r="X582" s="48"/>
      <c r="Y582" s="48"/>
      <c r="Z582" s="48"/>
      <c r="AA582" s="48"/>
      <c r="AB582" s="48"/>
      <c r="AC582" s="48"/>
      <c r="AD582" s="48"/>
      <c r="AE582" s="48"/>
      <c r="AF582" s="48"/>
      <c r="AG582" s="48"/>
      <c r="AH582" s="48"/>
      <c r="AI582" s="48"/>
      <c r="AJ582" s="48"/>
      <c r="AK582" s="48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</row>
    <row r="583" spans="1:254" s="45" customFormat="1" ht="16.5">
      <c r="A583" s="26" t="s">
        <v>707</v>
      </c>
      <c r="B583" s="26" t="s">
        <v>708</v>
      </c>
      <c r="C583" s="4" t="s">
        <v>35</v>
      </c>
      <c r="D583" s="40">
        <v>1990</v>
      </c>
      <c r="E583" s="4" t="s">
        <v>78</v>
      </c>
      <c r="F583" s="14"/>
      <c r="G583" s="21" t="b">
        <f t="shared" si="127"/>
        <v>0</v>
      </c>
      <c r="H583" s="14"/>
      <c r="I583" s="21"/>
      <c r="J583" s="5">
        <v>5293</v>
      </c>
      <c r="K583" s="21" t="b">
        <f t="shared" si="128"/>
        <v>0</v>
      </c>
      <c r="L583" s="5">
        <v>15168</v>
      </c>
      <c r="M583" s="21" t="b">
        <f t="shared" si="129"/>
        <v>0</v>
      </c>
      <c r="N583" s="14">
        <v>14681</v>
      </c>
      <c r="O583" s="21" t="b">
        <f t="shared" si="130"/>
        <v>0</v>
      </c>
      <c r="P583" s="5">
        <v>12633</v>
      </c>
      <c r="Q583" s="21" t="b">
        <f t="shared" si="131"/>
        <v>0</v>
      </c>
      <c r="R583" s="14"/>
      <c r="S583" s="21" t="b">
        <f t="shared" si="132"/>
        <v>0</v>
      </c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30"/>
      <c r="AM583" s="30"/>
      <c r="AN583" s="30"/>
      <c r="AO583" s="30"/>
      <c r="AP583" s="30"/>
      <c r="AQ583" s="30"/>
      <c r="AR583" s="30"/>
      <c r="AS583" s="30"/>
      <c r="AT583" s="30"/>
      <c r="AU583" s="30"/>
      <c r="AV583" s="30"/>
      <c r="AW583" s="30"/>
      <c r="AX583" s="30"/>
      <c r="AY583" s="30"/>
      <c r="AZ583" s="30"/>
      <c r="BA583" s="30"/>
      <c r="BB583" s="30"/>
      <c r="BC583" s="30"/>
      <c r="BD583" s="30"/>
      <c r="BE583" s="30"/>
      <c r="BF583" s="30"/>
      <c r="BG583" s="30"/>
      <c r="BH583" s="30"/>
      <c r="BI583" s="30"/>
      <c r="BJ583" s="30"/>
      <c r="BK583" s="30"/>
      <c r="BL583" s="30"/>
      <c r="BM583" s="30"/>
      <c r="BN583" s="30"/>
      <c r="BO583" s="30"/>
      <c r="BP583" s="30"/>
      <c r="BQ583" s="30"/>
      <c r="BR583" s="30"/>
      <c r="BS583" s="30"/>
      <c r="BT583" s="30"/>
    </row>
    <row r="584" spans="1:254" s="19" customFormat="1" ht="18" customHeight="1">
      <c r="A584" s="26" t="s">
        <v>538</v>
      </c>
      <c r="B584" s="26" t="s">
        <v>740</v>
      </c>
      <c r="C584" s="4" t="s">
        <v>24</v>
      </c>
      <c r="D584" s="40">
        <v>1994</v>
      </c>
      <c r="E584" s="4" t="s">
        <v>78</v>
      </c>
      <c r="F584" s="14">
        <v>30076</v>
      </c>
      <c r="G584" s="21" t="b">
        <f t="shared" si="127"/>
        <v>0</v>
      </c>
      <c r="H584" s="14"/>
      <c r="I584" s="21"/>
      <c r="J584" s="5">
        <v>5520</v>
      </c>
      <c r="K584" s="21" t="b">
        <f t="shared" si="128"/>
        <v>0</v>
      </c>
      <c r="L584" s="5"/>
      <c r="M584" s="21" t="b">
        <f t="shared" si="129"/>
        <v>0</v>
      </c>
      <c r="N584" s="5">
        <v>14069</v>
      </c>
      <c r="O584" s="21" t="b">
        <f t="shared" si="130"/>
        <v>0</v>
      </c>
      <c r="P584" s="5">
        <v>12418</v>
      </c>
      <c r="Q584" s="21" t="b">
        <f t="shared" si="131"/>
        <v>0</v>
      </c>
      <c r="R584" s="14">
        <v>35224</v>
      </c>
      <c r="S584" s="21" t="b">
        <f t="shared" si="132"/>
        <v>0</v>
      </c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45"/>
      <c r="BV584" s="45"/>
      <c r="BW584" s="45"/>
      <c r="BX584" s="45"/>
      <c r="BY584" s="45"/>
      <c r="BZ584" s="45"/>
      <c r="CA584" s="45"/>
      <c r="CB584" s="45"/>
      <c r="CC584" s="45"/>
      <c r="CD584" s="45"/>
      <c r="CE584" s="45"/>
      <c r="CF584" s="45"/>
      <c r="CG584" s="45"/>
      <c r="CH584" s="45"/>
      <c r="CI584" s="45"/>
      <c r="CJ584" s="45"/>
      <c r="CK584" s="45"/>
      <c r="CL584" s="45"/>
      <c r="CM584" s="45"/>
      <c r="CN584" s="45"/>
      <c r="CO584" s="45"/>
      <c r="CP584" s="45"/>
      <c r="CQ584" s="45"/>
      <c r="CR584" s="45"/>
      <c r="CS584" s="45"/>
      <c r="CT584" s="45"/>
      <c r="CU584" s="45"/>
      <c r="CV584" s="45"/>
      <c r="CW584" s="45"/>
      <c r="CX584" s="45"/>
      <c r="CY584" s="45"/>
      <c r="CZ584" s="45"/>
      <c r="DA584" s="45"/>
      <c r="DB584" s="45"/>
      <c r="DC584" s="45"/>
      <c r="DD584" s="45"/>
      <c r="DE584" s="45"/>
      <c r="DF584" s="45"/>
      <c r="DG584" s="45"/>
      <c r="DH584" s="45"/>
      <c r="DI584" s="45"/>
      <c r="DJ584" s="45"/>
      <c r="DK584" s="45"/>
      <c r="DL584" s="45"/>
      <c r="DM584" s="45"/>
      <c r="DN584" s="45"/>
      <c r="DO584" s="45"/>
      <c r="DP584" s="45"/>
      <c r="DQ584" s="45"/>
      <c r="DR584" s="45"/>
      <c r="DS584" s="45"/>
      <c r="DT584" s="45"/>
      <c r="DU584" s="45"/>
      <c r="DV584" s="45"/>
      <c r="DW584" s="45"/>
      <c r="DX584" s="45"/>
      <c r="DY584" s="45"/>
      <c r="DZ584" s="45"/>
      <c r="EA584" s="45"/>
      <c r="EB584" s="45"/>
      <c r="EC584" s="45"/>
      <c r="ED584" s="45"/>
      <c r="EE584" s="45"/>
      <c r="EF584" s="45"/>
      <c r="EG584" s="45"/>
      <c r="EH584" s="45"/>
      <c r="EI584" s="45"/>
      <c r="EJ584" s="45"/>
      <c r="EK584" s="45"/>
      <c r="EL584" s="45"/>
      <c r="EM584" s="45"/>
      <c r="EN584" s="45"/>
      <c r="EO584" s="45"/>
      <c r="EP584" s="45"/>
      <c r="EQ584" s="45"/>
      <c r="ER584" s="45"/>
      <c r="ES584" s="45"/>
      <c r="ET584" s="45"/>
      <c r="EU584" s="45"/>
      <c r="EV584" s="45"/>
      <c r="EW584" s="45"/>
      <c r="EX584" s="45"/>
      <c r="EY584" s="45"/>
      <c r="EZ584" s="45"/>
      <c r="FA584" s="45"/>
      <c r="FB584" s="45"/>
      <c r="FC584" s="45"/>
      <c r="FD584" s="45"/>
      <c r="FE584" s="45"/>
      <c r="FF584" s="45"/>
      <c r="FG584" s="45"/>
      <c r="FH584" s="45"/>
      <c r="FI584" s="45"/>
      <c r="FJ584" s="45"/>
      <c r="FK584" s="45"/>
      <c r="FL584" s="45"/>
      <c r="FM584" s="45"/>
      <c r="FN584" s="45"/>
      <c r="FO584" s="45"/>
      <c r="FP584" s="45"/>
      <c r="FQ584" s="45"/>
      <c r="FR584" s="45"/>
      <c r="FS584" s="45"/>
      <c r="FT584" s="45"/>
      <c r="FU584" s="45"/>
      <c r="FV584" s="45"/>
      <c r="FW584" s="45"/>
      <c r="FX584" s="45"/>
      <c r="FY584" s="45"/>
      <c r="FZ584" s="45"/>
      <c r="GA584" s="45"/>
      <c r="GB584" s="45"/>
      <c r="GC584" s="45"/>
      <c r="GD584" s="45"/>
      <c r="GE584" s="45"/>
      <c r="GF584" s="45"/>
      <c r="GG584" s="45"/>
      <c r="GH584" s="45"/>
      <c r="GI584" s="45"/>
      <c r="GJ584" s="45"/>
      <c r="GK584" s="45"/>
      <c r="GL584" s="45"/>
      <c r="GM584" s="45"/>
      <c r="GN584" s="45"/>
      <c r="GO584" s="45"/>
      <c r="GP584" s="45"/>
      <c r="GQ584" s="45"/>
      <c r="GR584" s="45"/>
      <c r="GS584" s="45"/>
      <c r="GT584" s="45"/>
      <c r="GU584" s="45"/>
      <c r="GV584" s="45"/>
      <c r="GW584" s="45"/>
      <c r="GX584" s="45"/>
      <c r="GY584" s="45"/>
      <c r="GZ584" s="45"/>
      <c r="HA584" s="45"/>
      <c r="HB584" s="45"/>
      <c r="HC584" s="45"/>
      <c r="HD584" s="45"/>
      <c r="HE584" s="45"/>
      <c r="HF584" s="45"/>
      <c r="HG584" s="45"/>
      <c r="HH584" s="45"/>
      <c r="HI584" s="45"/>
      <c r="HJ584" s="45"/>
      <c r="HK584" s="45"/>
      <c r="HL584" s="45"/>
      <c r="HM584" s="45"/>
      <c r="HN584" s="45"/>
      <c r="HO584" s="45"/>
      <c r="HP584" s="45"/>
      <c r="HQ584" s="45"/>
      <c r="HR584" s="45"/>
      <c r="HS584" s="45"/>
      <c r="HT584" s="45"/>
      <c r="HU584" s="45"/>
      <c r="HV584" s="45"/>
      <c r="HW584" s="45"/>
      <c r="HX584" s="45"/>
      <c r="HY584" s="45"/>
      <c r="HZ584" s="45"/>
      <c r="IA584" s="45"/>
      <c r="IB584" s="45"/>
      <c r="IC584" s="45"/>
      <c r="ID584" s="45"/>
      <c r="IE584" s="45"/>
      <c r="IF584" s="45"/>
      <c r="IG584" s="45"/>
      <c r="IH584" s="45"/>
      <c r="II584" s="45"/>
      <c r="IJ584" s="45"/>
      <c r="IK584" s="45"/>
      <c r="IL584" s="45"/>
      <c r="IM584" s="45"/>
      <c r="IN584" s="45"/>
      <c r="IO584" s="45"/>
      <c r="IP584" s="45"/>
      <c r="IQ584" s="45"/>
      <c r="IR584" s="45"/>
      <c r="IS584" s="45"/>
      <c r="IT584" s="45"/>
    </row>
    <row r="585" spans="1:254" s="19" customFormat="1" ht="18" customHeight="1">
      <c r="A585" s="6" t="s">
        <v>520</v>
      </c>
      <c r="B585" s="6" t="s">
        <v>835</v>
      </c>
      <c r="C585" s="4" t="s">
        <v>24</v>
      </c>
      <c r="D585" s="7">
        <v>2003</v>
      </c>
      <c r="E585" s="40" t="s">
        <v>276</v>
      </c>
      <c r="F585" s="14"/>
      <c r="G585" s="21" t="b">
        <f t="shared" si="127"/>
        <v>0</v>
      </c>
      <c r="H585" s="14"/>
      <c r="I585" s="4"/>
      <c r="J585" s="5"/>
      <c r="K585" s="21" t="b">
        <f t="shared" si="128"/>
        <v>0</v>
      </c>
      <c r="L585" s="14"/>
      <c r="M585" s="21" t="b">
        <f t="shared" si="129"/>
        <v>0</v>
      </c>
      <c r="N585" s="5"/>
      <c r="O585" s="21" t="b">
        <f t="shared" si="130"/>
        <v>0</v>
      </c>
      <c r="P585" s="5">
        <v>13328</v>
      </c>
      <c r="Q585" s="21" t="b">
        <f t="shared" si="131"/>
        <v>0</v>
      </c>
      <c r="R585" s="5"/>
      <c r="S585" s="21" t="b">
        <f t="shared" si="132"/>
        <v>0</v>
      </c>
      <c r="U585" s="45"/>
      <c r="V585" s="45"/>
      <c r="W585" s="45"/>
      <c r="X585" s="45"/>
      <c r="Y585" s="45"/>
      <c r="Z585" s="45"/>
      <c r="AA585" s="45"/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  <c r="BF585" s="45"/>
      <c r="BG585" s="45"/>
      <c r="BH585" s="45"/>
      <c r="BI585" s="45"/>
      <c r="BJ585" s="45"/>
      <c r="BK585" s="45"/>
      <c r="BL585" s="45"/>
      <c r="BM585" s="45"/>
      <c r="BN585" s="45"/>
      <c r="BO585" s="45"/>
      <c r="BP585" s="45"/>
      <c r="BQ585" s="45"/>
      <c r="BR585" s="45"/>
      <c r="BS585" s="45"/>
      <c r="BT585" s="45"/>
      <c r="BU585" s="45"/>
      <c r="BV585" s="45"/>
      <c r="BW585" s="45"/>
      <c r="BX585" s="45"/>
      <c r="BY585" s="45"/>
      <c r="BZ585" s="45"/>
      <c r="CA585" s="45"/>
      <c r="CB585" s="45"/>
      <c r="CC585" s="45"/>
      <c r="CD585" s="45"/>
      <c r="CE585" s="45"/>
      <c r="CF585" s="45"/>
      <c r="CG585" s="45"/>
      <c r="CH585" s="45"/>
      <c r="CI585" s="45"/>
      <c r="CJ585" s="45"/>
      <c r="CK585" s="45"/>
      <c r="CL585" s="45"/>
      <c r="CM585" s="45"/>
      <c r="CN585" s="45"/>
      <c r="CO585" s="45"/>
      <c r="CP585" s="45"/>
      <c r="CQ585" s="45"/>
      <c r="CR585" s="45"/>
      <c r="CS585" s="45"/>
      <c r="CT585" s="45"/>
      <c r="CU585" s="45"/>
      <c r="CV585" s="45"/>
      <c r="CW585" s="45"/>
      <c r="CX585" s="45"/>
      <c r="CY585" s="45"/>
      <c r="CZ585" s="45"/>
      <c r="DA585" s="45"/>
      <c r="DB585" s="45"/>
      <c r="DC585" s="45"/>
      <c r="DD585" s="45"/>
      <c r="DE585" s="45"/>
      <c r="DF585" s="45"/>
      <c r="DG585" s="45"/>
      <c r="DH585" s="45"/>
      <c r="DI585" s="45"/>
      <c r="DJ585" s="45"/>
      <c r="DK585" s="45"/>
      <c r="DL585" s="45"/>
      <c r="DM585" s="45"/>
      <c r="DN585" s="45"/>
      <c r="DO585" s="45"/>
      <c r="DP585" s="45"/>
      <c r="DQ585" s="45"/>
      <c r="DR585" s="45"/>
      <c r="DS585" s="45"/>
      <c r="DT585" s="45"/>
      <c r="DU585" s="45"/>
      <c r="DV585" s="45"/>
      <c r="DW585" s="45"/>
      <c r="DX585" s="45"/>
      <c r="DY585" s="45"/>
      <c r="DZ585" s="45"/>
      <c r="EA585" s="45"/>
      <c r="EB585" s="45"/>
      <c r="EC585" s="45"/>
      <c r="ED585" s="45"/>
      <c r="EE585" s="45"/>
      <c r="EF585" s="45"/>
      <c r="EG585" s="45"/>
      <c r="EH585" s="45"/>
      <c r="EI585" s="45"/>
      <c r="EJ585" s="45"/>
      <c r="EK585" s="45"/>
      <c r="EL585" s="45"/>
      <c r="EM585" s="45"/>
      <c r="EN585" s="45"/>
      <c r="EO585" s="45"/>
      <c r="EP585" s="45"/>
      <c r="EQ585" s="45"/>
      <c r="ER585" s="45"/>
      <c r="ES585" s="45"/>
      <c r="ET585" s="45"/>
      <c r="EU585" s="45"/>
      <c r="EV585" s="45"/>
      <c r="EW585" s="45"/>
      <c r="EX585" s="45"/>
      <c r="EY585" s="45"/>
      <c r="EZ585" s="45"/>
      <c r="FA585" s="45"/>
      <c r="FB585" s="45"/>
      <c r="FC585" s="45"/>
      <c r="FD585" s="45"/>
      <c r="FE585" s="45"/>
      <c r="FF585" s="45"/>
      <c r="FG585" s="45"/>
      <c r="FH585" s="45"/>
      <c r="FI585" s="45"/>
      <c r="FJ585" s="45"/>
      <c r="FK585" s="45"/>
      <c r="FL585" s="45"/>
      <c r="FM585" s="45"/>
      <c r="FN585" s="45"/>
      <c r="FO585" s="45"/>
      <c r="FP585" s="45"/>
      <c r="FQ585" s="45"/>
      <c r="FR585" s="45"/>
      <c r="FS585" s="45"/>
      <c r="FT585" s="45"/>
      <c r="FU585" s="45"/>
      <c r="FV585" s="45"/>
      <c r="FW585" s="45"/>
      <c r="FX585" s="45"/>
      <c r="FY585" s="45"/>
      <c r="FZ585" s="45"/>
      <c r="GA585" s="45"/>
      <c r="GB585" s="45"/>
      <c r="GC585" s="45"/>
      <c r="GD585" s="45"/>
      <c r="GE585" s="45"/>
      <c r="GF585" s="45"/>
      <c r="GG585" s="45"/>
      <c r="GH585" s="45"/>
      <c r="GI585" s="45"/>
      <c r="GJ585" s="45"/>
      <c r="GK585" s="45"/>
      <c r="GL585" s="45"/>
      <c r="GM585" s="45"/>
      <c r="GN585" s="45"/>
      <c r="GO585" s="45"/>
      <c r="GP585" s="45"/>
      <c r="GQ585" s="45"/>
      <c r="GR585" s="45"/>
      <c r="GS585" s="45"/>
      <c r="GT585" s="45"/>
      <c r="GU585" s="45"/>
      <c r="GV585" s="45"/>
      <c r="GW585" s="45"/>
      <c r="GX585" s="45"/>
      <c r="GY585" s="45"/>
      <c r="GZ585" s="45"/>
      <c r="HA585" s="45"/>
      <c r="HB585" s="45"/>
      <c r="HC585" s="45"/>
      <c r="HD585" s="45"/>
      <c r="HE585" s="45"/>
      <c r="HF585" s="45"/>
      <c r="HG585" s="45"/>
      <c r="HH585" s="45"/>
      <c r="HI585" s="45"/>
      <c r="HJ585" s="45"/>
      <c r="HK585" s="45"/>
      <c r="HL585" s="45"/>
      <c r="HM585" s="45"/>
      <c r="HN585" s="45"/>
      <c r="HO585" s="45"/>
      <c r="HP585" s="45"/>
      <c r="HQ585" s="45"/>
      <c r="HR585" s="45"/>
      <c r="HS585" s="45"/>
      <c r="HT585" s="45"/>
      <c r="HU585" s="45"/>
      <c r="HV585" s="45"/>
      <c r="HW585" s="45"/>
      <c r="HX585" s="45"/>
      <c r="HY585" s="45"/>
      <c r="HZ585" s="45"/>
      <c r="IA585" s="45"/>
      <c r="IB585" s="45"/>
      <c r="IC585" s="45"/>
      <c r="ID585" s="45"/>
      <c r="IE585" s="45"/>
      <c r="IF585" s="45"/>
      <c r="IG585" s="45"/>
      <c r="IH585" s="45"/>
      <c r="II585" s="45"/>
      <c r="IJ585" s="45"/>
      <c r="IK585" s="45"/>
      <c r="IL585" s="45"/>
      <c r="IM585" s="45"/>
      <c r="IN585" s="45"/>
      <c r="IO585" s="45"/>
      <c r="IP585" s="45"/>
      <c r="IQ585" s="45"/>
      <c r="IR585" s="45"/>
      <c r="IS585" s="45"/>
      <c r="IT585" s="45"/>
    </row>
    <row r="586" spans="1:254" s="19" customFormat="1" ht="18" customHeight="1">
      <c r="A586" s="26" t="s">
        <v>514</v>
      </c>
      <c r="B586" s="26" t="s">
        <v>124</v>
      </c>
      <c r="C586" s="4" t="s">
        <v>24</v>
      </c>
      <c r="D586" s="40">
        <v>1999</v>
      </c>
      <c r="E586" s="4" t="s">
        <v>75</v>
      </c>
      <c r="F586" s="14">
        <v>32262</v>
      </c>
      <c r="G586" s="21" t="b">
        <f t="shared" si="127"/>
        <v>0</v>
      </c>
      <c r="H586" s="14"/>
      <c r="I586" s="21"/>
      <c r="J586" s="5"/>
      <c r="K586" s="21" t="b">
        <f t="shared" si="128"/>
        <v>0</v>
      </c>
      <c r="L586" s="5"/>
      <c r="M586" s="21" t="b">
        <f t="shared" si="129"/>
        <v>0</v>
      </c>
      <c r="N586" s="5">
        <v>15924</v>
      </c>
      <c r="O586" s="21" t="b">
        <f t="shared" si="130"/>
        <v>0</v>
      </c>
      <c r="P586" s="5"/>
      <c r="Q586" s="21" t="b">
        <f t="shared" si="131"/>
        <v>0</v>
      </c>
      <c r="R586" s="14"/>
      <c r="S586" s="21" t="b">
        <f t="shared" si="132"/>
        <v>0</v>
      </c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spans="1:254" s="19" customFormat="1" ht="18" customHeight="1">
      <c r="A587" s="26" t="s">
        <v>523</v>
      </c>
      <c r="B587" s="26" t="s">
        <v>566</v>
      </c>
      <c r="C587" s="4" t="s">
        <v>24</v>
      </c>
      <c r="D587" s="7">
        <v>1997</v>
      </c>
      <c r="E587" s="4" t="s">
        <v>76</v>
      </c>
      <c r="F587" s="14">
        <v>31081</v>
      </c>
      <c r="G587" s="21" t="b">
        <f t="shared" si="127"/>
        <v>0</v>
      </c>
      <c r="H587" s="14"/>
      <c r="I587" s="21"/>
      <c r="J587" s="5">
        <v>12639</v>
      </c>
      <c r="K587" s="21" t="b">
        <f t="shared" si="128"/>
        <v>0</v>
      </c>
      <c r="L587" s="5"/>
      <c r="M587" s="21" t="b">
        <f t="shared" si="129"/>
        <v>0</v>
      </c>
      <c r="N587" s="5">
        <v>13988</v>
      </c>
      <c r="O587" s="21" t="b">
        <f t="shared" si="130"/>
        <v>0</v>
      </c>
      <c r="P587" s="5">
        <v>12881</v>
      </c>
      <c r="Q587" s="21" t="b">
        <f t="shared" si="131"/>
        <v>0</v>
      </c>
      <c r="R587" s="14"/>
      <c r="S587" s="21" t="b">
        <f t="shared" si="132"/>
        <v>0</v>
      </c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</row>
    <row r="588" spans="1:254" s="18" customFormat="1" ht="18" customHeight="1">
      <c r="A588" s="6" t="s">
        <v>830</v>
      </c>
      <c r="B588" s="6" t="s">
        <v>846</v>
      </c>
      <c r="C588" s="4" t="s">
        <v>24</v>
      </c>
      <c r="D588" s="7">
        <v>2002</v>
      </c>
      <c r="E588" s="4" t="s">
        <v>277</v>
      </c>
      <c r="F588" s="14">
        <v>40342</v>
      </c>
      <c r="G588" s="21" t="b">
        <f t="shared" si="127"/>
        <v>0</v>
      </c>
      <c r="H588" s="14"/>
      <c r="I588" s="4"/>
      <c r="J588" s="5"/>
      <c r="K588" s="21" t="b">
        <f t="shared" si="128"/>
        <v>0</v>
      </c>
      <c r="L588" s="14"/>
      <c r="M588" s="21" t="b">
        <f t="shared" si="129"/>
        <v>0</v>
      </c>
      <c r="N588" s="5"/>
      <c r="O588" s="21" t="b">
        <f t="shared" si="130"/>
        <v>0</v>
      </c>
      <c r="P588" s="5">
        <v>12713</v>
      </c>
      <c r="Q588" s="21" t="b">
        <f t="shared" si="131"/>
        <v>0</v>
      </c>
      <c r="R588" s="5"/>
      <c r="S588" s="21" t="b">
        <f t="shared" si="132"/>
        <v>0</v>
      </c>
      <c r="T588" s="19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  <c r="AV588" s="54"/>
      <c r="AW588" s="54"/>
      <c r="AX588" s="54"/>
      <c r="AY588" s="54"/>
      <c r="AZ588" s="54"/>
      <c r="BA588" s="54"/>
      <c r="BB588" s="54"/>
      <c r="BC588" s="54"/>
      <c r="BD588" s="54"/>
      <c r="BE588" s="54"/>
      <c r="BF588" s="54"/>
      <c r="BG588" s="54"/>
      <c r="BH588" s="54"/>
      <c r="BI588" s="54"/>
      <c r="BJ588" s="54"/>
      <c r="BK588" s="54"/>
      <c r="BL588" s="54"/>
      <c r="BM588" s="54"/>
      <c r="BN588" s="54"/>
      <c r="BO588" s="54"/>
      <c r="BP588" s="54"/>
      <c r="BQ588" s="54"/>
      <c r="BR588" s="54"/>
      <c r="BS588" s="54"/>
      <c r="BT588" s="54"/>
      <c r="BU588" s="19"/>
      <c r="BV588" s="19"/>
      <c r="BW588" s="19"/>
      <c r="BX588" s="19"/>
      <c r="BY588" s="19"/>
      <c r="BZ588" s="19"/>
      <c r="CA588" s="19"/>
      <c r="CB588" s="19"/>
      <c r="CC588" s="19"/>
      <c r="CD588" s="19"/>
      <c r="CE588" s="19"/>
      <c r="CF588" s="19"/>
      <c r="CG588" s="19"/>
      <c r="CH588" s="19"/>
      <c r="CI588" s="19"/>
      <c r="CJ588" s="19"/>
      <c r="CK588" s="19"/>
      <c r="CL588" s="19"/>
      <c r="CM588" s="19"/>
      <c r="CN588" s="19"/>
      <c r="CO588" s="19"/>
      <c r="CP588" s="19"/>
      <c r="CQ588" s="19"/>
      <c r="CR588" s="19"/>
      <c r="CS588" s="19"/>
      <c r="CT588" s="19"/>
      <c r="CU588" s="19"/>
      <c r="CV588" s="19"/>
      <c r="CW588" s="19"/>
      <c r="CX588" s="19"/>
      <c r="CY588" s="19"/>
      <c r="CZ588" s="19"/>
      <c r="DA588" s="19"/>
      <c r="DB588" s="19"/>
      <c r="DC588" s="19"/>
      <c r="DD588" s="19"/>
      <c r="DE588" s="19"/>
      <c r="DF588" s="19"/>
      <c r="DG588" s="19"/>
      <c r="DH588" s="19"/>
      <c r="DI588" s="19"/>
      <c r="DJ588" s="19"/>
      <c r="DK588" s="19"/>
      <c r="DL588" s="19"/>
      <c r="DM588" s="19"/>
      <c r="DN588" s="19"/>
      <c r="DO588" s="19"/>
      <c r="DP588" s="19"/>
      <c r="DQ588" s="19"/>
      <c r="DR588" s="19"/>
      <c r="DS588" s="19"/>
      <c r="DT588" s="19"/>
      <c r="DU588" s="19"/>
      <c r="DV588" s="19"/>
      <c r="DW588" s="19"/>
      <c r="DX588" s="19"/>
      <c r="DY588" s="19"/>
      <c r="DZ588" s="19"/>
      <c r="EA588" s="19"/>
      <c r="EB588" s="19"/>
      <c r="EC588" s="19"/>
      <c r="ED588" s="19"/>
      <c r="EE588" s="19"/>
      <c r="EF588" s="19"/>
      <c r="EG588" s="19"/>
      <c r="EH588" s="19"/>
      <c r="EI588" s="19"/>
      <c r="EJ588" s="19"/>
      <c r="EK588" s="19"/>
      <c r="EL588" s="19"/>
      <c r="EM588" s="19"/>
      <c r="EN588" s="19"/>
      <c r="EO588" s="19"/>
      <c r="EP588" s="19"/>
      <c r="EQ588" s="19"/>
      <c r="ER588" s="19"/>
      <c r="ES588" s="19"/>
      <c r="ET588" s="19"/>
      <c r="EU588" s="19"/>
      <c r="EV588" s="19"/>
      <c r="EW588" s="19"/>
      <c r="EX588" s="19"/>
      <c r="EY588" s="19"/>
      <c r="EZ588" s="19"/>
      <c r="FA588" s="19"/>
      <c r="FB588" s="19"/>
      <c r="FC588" s="19"/>
      <c r="FD588" s="19"/>
      <c r="FE588" s="19"/>
      <c r="FF588" s="19"/>
      <c r="FG588" s="19"/>
      <c r="FH588" s="19"/>
      <c r="FI588" s="19"/>
      <c r="FJ588" s="19"/>
      <c r="FK588" s="19"/>
      <c r="FL588" s="19"/>
      <c r="FM588" s="19"/>
      <c r="FN588" s="19"/>
      <c r="FO588" s="19"/>
      <c r="FP588" s="19"/>
      <c r="FQ588" s="19"/>
      <c r="FR588" s="19"/>
      <c r="FS588" s="19"/>
      <c r="FT588" s="19"/>
      <c r="FU588" s="19"/>
      <c r="FV588" s="19"/>
      <c r="FW588" s="19"/>
      <c r="FX588" s="19"/>
      <c r="FY588" s="19"/>
      <c r="FZ588" s="19"/>
      <c r="GA588" s="19"/>
      <c r="GB588" s="19"/>
      <c r="GC588" s="19"/>
      <c r="GD588" s="19"/>
      <c r="GE588" s="19"/>
      <c r="GF588" s="19"/>
      <c r="GG588" s="19"/>
      <c r="GH588" s="19"/>
      <c r="GI588" s="19"/>
      <c r="GJ588" s="19"/>
      <c r="GK588" s="19"/>
      <c r="GL588" s="19"/>
      <c r="GM588" s="19"/>
      <c r="GN588" s="19"/>
      <c r="GO588" s="19"/>
      <c r="GP588" s="19"/>
      <c r="GQ588" s="19"/>
      <c r="GR588" s="19"/>
      <c r="GS588" s="19"/>
      <c r="GT588" s="19"/>
      <c r="GU588" s="19"/>
      <c r="GV588" s="19"/>
      <c r="GW588" s="19"/>
      <c r="GX588" s="19"/>
      <c r="GY588" s="19"/>
      <c r="GZ588" s="19"/>
      <c r="HA588" s="19"/>
      <c r="HB588" s="19"/>
      <c r="HC588" s="19"/>
      <c r="HD588" s="19"/>
      <c r="HE588" s="19"/>
      <c r="HF588" s="19"/>
      <c r="HG588" s="19"/>
      <c r="HH588" s="19"/>
      <c r="HI588" s="19"/>
      <c r="HJ588" s="19"/>
      <c r="HK588" s="19"/>
      <c r="HL588" s="19"/>
      <c r="HM588" s="19"/>
      <c r="HN588" s="19"/>
      <c r="HO588" s="19"/>
      <c r="HP588" s="19"/>
      <c r="HQ588" s="19"/>
      <c r="HR588" s="19"/>
      <c r="HS588" s="19"/>
      <c r="HT588" s="19"/>
      <c r="HU588" s="19"/>
      <c r="HV588" s="19"/>
      <c r="HW588" s="19"/>
      <c r="HX588" s="19"/>
      <c r="HY588" s="19"/>
      <c r="HZ588" s="19"/>
      <c r="IA588" s="19"/>
      <c r="IB588" s="19"/>
      <c r="IC588" s="19"/>
      <c r="ID588" s="19"/>
      <c r="IE588" s="19"/>
      <c r="IF588" s="19"/>
      <c r="IG588" s="19"/>
      <c r="IH588" s="19"/>
      <c r="II588" s="19"/>
      <c r="IJ588" s="19"/>
      <c r="IK588" s="19"/>
      <c r="IL588" s="19"/>
      <c r="IM588" s="19"/>
      <c r="IN588" s="19"/>
      <c r="IO588" s="19"/>
      <c r="IP588" s="19"/>
      <c r="IQ588" s="19"/>
      <c r="IR588" s="19"/>
      <c r="IS588" s="19"/>
      <c r="IT588" s="19"/>
    </row>
    <row r="589" spans="1:254" s="19" customFormat="1" ht="18" customHeight="1">
      <c r="A589" s="26" t="s">
        <v>515</v>
      </c>
      <c r="B589" s="26" t="s">
        <v>361</v>
      </c>
      <c r="C589" s="4" t="s">
        <v>24</v>
      </c>
      <c r="D589" s="40">
        <v>1999</v>
      </c>
      <c r="E589" s="4" t="s">
        <v>75</v>
      </c>
      <c r="F589" s="14"/>
      <c r="G589" s="21" t="b">
        <f t="shared" si="127"/>
        <v>0</v>
      </c>
      <c r="H589" s="14"/>
      <c r="I589" s="21"/>
      <c r="J589" s="5"/>
      <c r="K589" s="21" t="b">
        <f t="shared" si="128"/>
        <v>0</v>
      </c>
      <c r="L589" s="5"/>
      <c r="M589" s="21" t="b">
        <f t="shared" si="129"/>
        <v>0</v>
      </c>
      <c r="N589" s="5">
        <v>15606</v>
      </c>
      <c r="O589" s="21" t="b">
        <f t="shared" si="130"/>
        <v>0</v>
      </c>
      <c r="P589" s="5"/>
      <c r="Q589" s="21" t="b">
        <f t="shared" si="131"/>
        <v>0</v>
      </c>
      <c r="R589" s="14"/>
      <c r="S589" s="21" t="b">
        <f t="shared" si="132"/>
        <v>0</v>
      </c>
      <c r="T589" s="30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spans="1:254" s="19" customFormat="1" ht="18" customHeight="1">
      <c r="A590" s="26" t="s">
        <v>516</v>
      </c>
      <c r="B590" s="26" t="s">
        <v>340</v>
      </c>
      <c r="C590" s="4" t="s">
        <v>24</v>
      </c>
      <c r="D590" s="40">
        <v>1993</v>
      </c>
      <c r="E590" s="4" t="s">
        <v>78</v>
      </c>
      <c r="F590" s="14">
        <v>32867</v>
      </c>
      <c r="G590" s="21" t="b">
        <f t="shared" si="127"/>
        <v>0</v>
      </c>
      <c r="H590" s="14"/>
      <c r="I590" s="21"/>
      <c r="J590" s="5"/>
      <c r="K590" s="21" t="b">
        <f t="shared" si="128"/>
        <v>0</v>
      </c>
      <c r="L590" s="5"/>
      <c r="M590" s="21" t="b">
        <f t="shared" si="129"/>
        <v>0</v>
      </c>
      <c r="N590" s="5">
        <v>13693</v>
      </c>
      <c r="O590" s="21" t="b">
        <f t="shared" si="130"/>
        <v>0</v>
      </c>
      <c r="P590" s="5">
        <v>13942</v>
      </c>
      <c r="Q590" s="21" t="b">
        <f t="shared" si="131"/>
        <v>0</v>
      </c>
      <c r="R590" s="14"/>
      <c r="S590" s="21" t="b">
        <f t="shared" si="132"/>
        <v>0</v>
      </c>
      <c r="T590" s="1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8"/>
      <c r="BB590" s="18"/>
      <c r="BC590" s="18"/>
      <c r="BD590" s="18"/>
      <c r="BE590" s="18"/>
      <c r="BF590" s="18"/>
      <c r="BG590" s="18"/>
      <c r="BH590" s="18"/>
      <c r="BI590" s="18"/>
      <c r="BJ590" s="18"/>
      <c r="BK590" s="18"/>
      <c r="BL590" s="18"/>
      <c r="BM590" s="18"/>
      <c r="BN590" s="18"/>
      <c r="BO590" s="18"/>
      <c r="BP590" s="18"/>
      <c r="BQ590" s="18"/>
      <c r="BR590" s="18"/>
      <c r="BS590" s="18"/>
      <c r="BT590" s="18"/>
      <c r="BU590" s="18"/>
      <c r="BV590" s="18"/>
      <c r="BW590" s="18"/>
      <c r="BX590" s="18"/>
      <c r="BY590" s="18"/>
      <c r="BZ590" s="18"/>
      <c r="CA590" s="18"/>
      <c r="CB590" s="18"/>
      <c r="CC590" s="18"/>
      <c r="CD590" s="18"/>
      <c r="CE590" s="18"/>
      <c r="CF590" s="18"/>
      <c r="CG590" s="18"/>
      <c r="CH590" s="18"/>
      <c r="CI590" s="18"/>
      <c r="CJ590" s="18"/>
      <c r="CK590" s="18"/>
      <c r="CL590" s="18"/>
      <c r="CM590" s="18"/>
      <c r="CN590" s="18"/>
      <c r="CO590" s="18"/>
      <c r="CP590" s="18"/>
      <c r="CQ590" s="18"/>
      <c r="CR590" s="18"/>
      <c r="CS590" s="18"/>
      <c r="CT590" s="18"/>
      <c r="CU590" s="18"/>
      <c r="CV590" s="18"/>
      <c r="CW590" s="18"/>
      <c r="CX590" s="18"/>
      <c r="CY590" s="18"/>
      <c r="CZ590" s="18"/>
      <c r="DA590" s="18"/>
      <c r="DB590" s="18"/>
      <c r="DC590" s="18"/>
      <c r="DD590" s="18"/>
      <c r="DE590" s="18"/>
      <c r="DF590" s="18"/>
      <c r="DG590" s="18"/>
      <c r="DH590" s="18"/>
      <c r="DI590" s="18"/>
      <c r="DJ590" s="18"/>
      <c r="DK590" s="18"/>
      <c r="DL590" s="18"/>
      <c r="DM590" s="18"/>
      <c r="DN590" s="18"/>
      <c r="DO590" s="18"/>
      <c r="DP590" s="18"/>
      <c r="DQ590" s="18"/>
      <c r="DR590" s="18"/>
      <c r="DS590" s="18"/>
      <c r="DT590" s="18"/>
      <c r="DU590" s="18"/>
      <c r="DV590" s="18"/>
      <c r="DW590" s="18"/>
      <c r="DX590" s="18"/>
      <c r="DY590" s="18"/>
      <c r="DZ590" s="18"/>
      <c r="EA590" s="18"/>
      <c r="EB590" s="18"/>
      <c r="EC590" s="18"/>
      <c r="ED590" s="18"/>
      <c r="EE590" s="18"/>
      <c r="EF590" s="18"/>
      <c r="EG590" s="18"/>
      <c r="EH590" s="18"/>
      <c r="EI590" s="18"/>
      <c r="EJ590" s="18"/>
      <c r="EK590" s="18"/>
      <c r="EL590" s="18"/>
      <c r="EM590" s="18"/>
      <c r="EN590" s="18"/>
      <c r="EO590" s="18"/>
      <c r="EP590" s="18"/>
      <c r="EQ590" s="18"/>
      <c r="ER590" s="18"/>
      <c r="ES590" s="18"/>
      <c r="ET590" s="18"/>
      <c r="EU590" s="18"/>
      <c r="EV590" s="18"/>
      <c r="EW590" s="18"/>
      <c r="EX590" s="18"/>
      <c r="EY590" s="18"/>
      <c r="EZ590" s="18"/>
      <c r="FA590" s="18"/>
      <c r="FB590" s="18"/>
      <c r="FC590" s="18"/>
      <c r="FD590" s="18"/>
      <c r="FE590" s="18"/>
      <c r="FF590" s="18"/>
      <c r="FG590" s="18"/>
      <c r="FH590" s="18"/>
      <c r="FI590" s="18"/>
      <c r="FJ590" s="18"/>
      <c r="FK590" s="18"/>
      <c r="FL590" s="18"/>
      <c r="FM590" s="18"/>
      <c r="FN590" s="18"/>
      <c r="FO590" s="18"/>
      <c r="FP590" s="18"/>
      <c r="FQ590" s="18"/>
      <c r="FR590" s="18"/>
      <c r="FS590" s="18"/>
      <c r="FT590" s="18"/>
      <c r="FU590" s="18"/>
      <c r="FV590" s="18"/>
      <c r="FW590" s="18"/>
      <c r="FX590" s="18"/>
      <c r="FY590" s="18"/>
      <c r="FZ590" s="18"/>
      <c r="GA590" s="18"/>
      <c r="GB590" s="18"/>
      <c r="GC590" s="18"/>
      <c r="GD590" s="18"/>
      <c r="GE590" s="18"/>
      <c r="GF590" s="18"/>
      <c r="GG590" s="18"/>
      <c r="GH590" s="18"/>
      <c r="GI590" s="18"/>
      <c r="GJ590" s="18"/>
      <c r="GK590" s="18"/>
      <c r="GL590" s="18"/>
      <c r="GM590" s="18"/>
      <c r="GN590" s="18"/>
      <c r="GO590" s="18"/>
      <c r="GP590" s="18"/>
      <c r="GQ590" s="18"/>
      <c r="GR590" s="18"/>
      <c r="GS590" s="18"/>
      <c r="GT590" s="18"/>
      <c r="GU590" s="18"/>
      <c r="GV590" s="18"/>
      <c r="GW590" s="18"/>
      <c r="GX590" s="18"/>
      <c r="GY590" s="18"/>
      <c r="GZ590" s="18"/>
      <c r="HA590" s="18"/>
      <c r="HB590" s="18"/>
      <c r="HC590" s="18"/>
      <c r="HD590" s="18"/>
      <c r="HE590" s="18"/>
      <c r="HF590" s="18"/>
      <c r="HG590" s="18"/>
      <c r="HH590" s="18"/>
      <c r="HI590" s="18"/>
      <c r="HJ590" s="18"/>
      <c r="HK590" s="18"/>
      <c r="HL590" s="18"/>
      <c r="HM590" s="18"/>
      <c r="HN590" s="18"/>
      <c r="HO590" s="18"/>
      <c r="HP590" s="18"/>
      <c r="HQ590" s="18"/>
      <c r="HR590" s="18"/>
      <c r="HS590" s="18"/>
      <c r="HT590" s="18"/>
      <c r="HU590" s="18"/>
      <c r="HV590" s="18"/>
      <c r="HW590" s="18"/>
      <c r="HX590" s="18"/>
      <c r="HY590" s="18"/>
      <c r="HZ590" s="18"/>
      <c r="IA590" s="18"/>
      <c r="IB590" s="18"/>
      <c r="IC590" s="18"/>
      <c r="ID590" s="18"/>
      <c r="IE590" s="18"/>
      <c r="IF590" s="18"/>
      <c r="IG590" s="18"/>
      <c r="IH590" s="18"/>
      <c r="II590" s="18"/>
      <c r="IJ590" s="18"/>
      <c r="IK590" s="18"/>
      <c r="IL590" s="18"/>
      <c r="IM590" s="18"/>
      <c r="IN590" s="18"/>
      <c r="IO590" s="18"/>
      <c r="IP590" s="18"/>
      <c r="IQ590" s="18"/>
      <c r="IR590" s="18"/>
      <c r="IS590" s="18"/>
      <c r="IT590" s="18"/>
    </row>
    <row r="591" spans="1:254" s="19" customFormat="1" ht="18" customHeight="1">
      <c r="A591" s="26" t="s">
        <v>526</v>
      </c>
      <c r="B591" s="26" t="s">
        <v>741</v>
      </c>
      <c r="C591" s="4" t="s">
        <v>24</v>
      </c>
      <c r="D591" s="40">
        <v>1997</v>
      </c>
      <c r="E591" s="4" t="s">
        <v>76</v>
      </c>
      <c r="F591" s="14">
        <v>30074</v>
      </c>
      <c r="G591" s="21" t="b">
        <f t="shared" si="127"/>
        <v>0</v>
      </c>
      <c r="H591" s="14"/>
      <c r="I591" s="21"/>
      <c r="J591" s="5">
        <v>5864</v>
      </c>
      <c r="K591" s="21" t="b">
        <f t="shared" si="128"/>
        <v>0</v>
      </c>
      <c r="L591" s="5"/>
      <c r="M591" s="21" t="b">
        <f t="shared" si="129"/>
        <v>0</v>
      </c>
      <c r="N591" s="5">
        <v>12783</v>
      </c>
      <c r="O591" s="21" t="str">
        <f t="shared" si="130"/>
        <v>Q</v>
      </c>
      <c r="P591" s="5">
        <v>12009</v>
      </c>
      <c r="Q591" s="21" t="str">
        <f t="shared" si="131"/>
        <v>Q</v>
      </c>
      <c r="R591" s="14">
        <v>34134</v>
      </c>
      <c r="S591" s="21" t="b">
        <f t="shared" si="132"/>
        <v>0</v>
      </c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</row>
    <row r="592" spans="1:254" s="19" customFormat="1" ht="18" customHeight="1">
      <c r="A592" s="26" t="s">
        <v>531</v>
      </c>
      <c r="B592" s="26" t="s">
        <v>431</v>
      </c>
      <c r="C592" s="4" t="s">
        <v>24</v>
      </c>
      <c r="D592" s="40">
        <v>1995</v>
      </c>
      <c r="E592" s="22" t="s">
        <v>77</v>
      </c>
      <c r="F592" s="14">
        <v>30595</v>
      </c>
      <c r="G592" s="21" t="b">
        <f t="shared" si="127"/>
        <v>0</v>
      </c>
      <c r="H592" s="14"/>
      <c r="I592" s="21"/>
      <c r="J592" s="5">
        <v>10073</v>
      </c>
      <c r="K592" s="21" t="b">
        <f t="shared" si="128"/>
        <v>0</v>
      </c>
      <c r="L592" s="5"/>
      <c r="M592" s="21" t="b">
        <f t="shared" si="129"/>
        <v>0</v>
      </c>
      <c r="N592" s="5">
        <v>14371</v>
      </c>
      <c r="O592" s="21" t="b">
        <f t="shared" si="130"/>
        <v>0</v>
      </c>
      <c r="P592" s="5"/>
      <c r="Q592" s="21" t="b">
        <f t="shared" si="131"/>
        <v>0</v>
      </c>
      <c r="R592" s="14">
        <v>33130</v>
      </c>
      <c r="S592" s="21" t="b">
        <f t="shared" si="132"/>
        <v>0</v>
      </c>
    </row>
    <row r="593" spans="1:254" s="19" customFormat="1" ht="18" customHeight="1">
      <c r="A593" s="26" t="s">
        <v>517</v>
      </c>
      <c r="B593" s="26" t="s">
        <v>742</v>
      </c>
      <c r="C593" s="4" t="s">
        <v>24</v>
      </c>
      <c r="D593" s="40">
        <v>1997</v>
      </c>
      <c r="E593" s="4" t="s">
        <v>76</v>
      </c>
      <c r="F593" s="14">
        <v>25764</v>
      </c>
      <c r="G593" s="21" t="b">
        <f t="shared" si="127"/>
        <v>0</v>
      </c>
      <c r="H593" s="14"/>
      <c r="I593" s="21"/>
      <c r="J593" s="5">
        <v>5870</v>
      </c>
      <c r="K593" s="21" t="b">
        <f t="shared" si="128"/>
        <v>0</v>
      </c>
      <c r="L593" s="5">
        <v>15827</v>
      </c>
      <c r="M593" s="21" t="b">
        <f t="shared" si="129"/>
        <v>0</v>
      </c>
      <c r="N593" s="5">
        <v>14342</v>
      </c>
      <c r="O593" s="21" t="b">
        <f t="shared" si="130"/>
        <v>0</v>
      </c>
      <c r="P593" s="5">
        <v>12996</v>
      </c>
      <c r="Q593" s="21" t="b">
        <f t="shared" si="131"/>
        <v>0</v>
      </c>
      <c r="R593" s="14"/>
      <c r="S593" s="21" t="b">
        <f t="shared" si="132"/>
        <v>0</v>
      </c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</row>
    <row r="594" spans="1:254" s="19" customFormat="1" ht="18" customHeight="1">
      <c r="A594" s="26" t="s">
        <v>530</v>
      </c>
      <c r="B594" s="26" t="s">
        <v>92</v>
      </c>
      <c r="C594" s="4" t="s">
        <v>24</v>
      </c>
      <c r="D594" s="40">
        <v>1995</v>
      </c>
      <c r="E594" s="22" t="s">
        <v>77</v>
      </c>
      <c r="F594" s="14">
        <v>31417</v>
      </c>
      <c r="G594" s="21" t="b">
        <f t="shared" si="127"/>
        <v>0</v>
      </c>
      <c r="H594" s="14"/>
      <c r="I594" s="21"/>
      <c r="J594" s="5"/>
      <c r="K594" s="21" t="b">
        <f t="shared" si="128"/>
        <v>0</v>
      </c>
      <c r="L594" s="5"/>
      <c r="M594" s="21" t="b">
        <f t="shared" ref="M594:M625" si="133">IF(AND(E594="Sénior",L594&lt;=13803,L594&gt;1),"Q",IF(AND(E594="Junior",L594&lt;=14300,L594&gt;1),"Q",IF(AND(E594="Cadette",L594&lt;=15017,L594&gt;1),"Q",IF(AND(E594="Minime",L594&lt;=20000,L594&gt;1),"Q"))))</f>
        <v>0</v>
      </c>
      <c r="N594" s="5"/>
      <c r="O594" s="21" t="b">
        <f t="shared" ref="O594:O625" si="134">IF(AND(E594="Sénior",N594&lt;=11803,N594&gt;1),"Q",IF(AND(E594="Junior",N594&lt;=12200,N594&gt;1),"Q",IF(AND(E594="Cadette",N594&lt;=13104,N594&gt;1),"Q",IF(AND(E594="Minime",N594&lt;=13857,N594&gt;1),"Q"))))</f>
        <v>0</v>
      </c>
      <c r="P594" s="5">
        <v>12725</v>
      </c>
      <c r="Q594" s="21" t="b">
        <f t="shared" ref="Q594:Q625" si="135">IF(AND(E594="Sénior",P594&lt;=11583,P594&gt;1),"Q",IF(AND(E594="Junior",P594&lt;=11900,P594&gt;1),"Q",IF(AND(E594="Cadette",P594&lt;=12408,P594&gt;1),"Q",IF(AND(E594="Minime",P594&lt;=13052,P594&gt;1),"Q"))))</f>
        <v>0</v>
      </c>
      <c r="R594" s="14"/>
      <c r="S594" s="21" t="b">
        <f t="shared" ref="S594:S625" si="136">IF(AND(E594="Sénior",R594&lt;=30790,R594&gt;1),"Q",IF(AND(E594="Junior",R594&lt;=31500,R594&gt;1),"Q",IF(AND(E594="Cadette",R594&lt;=32198,R594&gt;1),"Q",IF(AND(E594="Minime",R594&lt;=34276,R594&gt;1),"Q"))))</f>
        <v>0</v>
      </c>
      <c r="T594" s="44"/>
    </row>
    <row r="595" spans="1:254" s="19" customFormat="1" ht="18" customHeight="1">
      <c r="A595" s="26" t="s">
        <v>521</v>
      </c>
      <c r="B595" s="26" t="s">
        <v>743</v>
      </c>
      <c r="C595" s="4" t="s">
        <v>24</v>
      </c>
      <c r="D595" s="40">
        <v>1999</v>
      </c>
      <c r="E595" s="4" t="s">
        <v>75</v>
      </c>
      <c r="F595" s="14">
        <v>32011</v>
      </c>
      <c r="G595" s="21" t="b">
        <f t="shared" si="127"/>
        <v>0</v>
      </c>
      <c r="H595" s="14"/>
      <c r="I595" s="21"/>
      <c r="J595" s="5"/>
      <c r="K595" s="21" t="b">
        <f t="shared" si="128"/>
        <v>0</v>
      </c>
      <c r="L595" s="5"/>
      <c r="M595" s="21" t="b">
        <f t="shared" si="133"/>
        <v>0</v>
      </c>
      <c r="N595" s="5">
        <v>14209</v>
      </c>
      <c r="O595" s="21" t="b">
        <f t="shared" si="134"/>
        <v>0</v>
      </c>
      <c r="P595" s="5"/>
      <c r="Q595" s="21" t="b">
        <f t="shared" si="135"/>
        <v>0</v>
      </c>
      <c r="R595" s="14"/>
      <c r="S595" s="21" t="b">
        <f t="shared" si="136"/>
        <v>0</v>
      </c>
      <c r="T595" s="58"/>
      <c r="U595" s="58"/>
      <c r="V595" s="57"/>
      <c r="W595" s="57"/>
      <c r="X595" s="57"/>
      <c r="Y595" s="57"/>
      <c r="Z595" s="57"/>
      <c r="AA595" s="57"/>
      <c r="AB595" s="57"/>
      <c r="AC595" s="57"/>
      <c r="AD595" s="57"/>
      <c r="AE595" s="57"/>
      <c r="AF595" s="57"/>
      <c r="AG595" s="57"/>
      <c r="AH595" s="57"/>
      <c r="AI595" s="57"/>
      <c r="AJ595" s="57"/>
      <c r="AK595" s="57"/>
      <c r="AL595" s="57"/>
      <c r="AM595" s="57"/>
      <c r="AN595" s="57"/>
      <c r="AO595" s="57"/>
      <c r="AP595" s="57"/>
      <c r="AQ595" s="57"/>
      <c r="AR595" s="57"/>
      <c r="AS595" s="57"/>
      <c r="AT595" s="57"/>
      <c r="AU595" s="57"/>
      <c r="AV595" s="57"/>
      <c r="AW595" s="57"/>
      <c r="AX595" s="57"/>
      <c r="AY595" s="57"/>
      <c r="AZ595" s="57"/>
      <c r="BA595" s="57"/>
      <c r="BB595" s="57"/>
      <c r="BC595" s="57"/>
      <c r="BD595" s="57"/>
      <c r="BE595" s="57"/>
      <c r="BF595" s="57"/>
      <c r="BG595" s="57"/>
      <c r="BH595" s="57"/>
      <c r="BI595" s="57"/>
      <c r="BJ595" s="57"/>
      <c r="BK595" s="57"/>
      <c r="BL595" s="57"/>
      <c r="BM595" s="57"/>
      <c r="BN595" s="57"/>
      <c r="BO595" s="57"/>
      <c r="BP595" s="57"/>
      <c r="BQ595" s="57"/>
      <c r="BR595" s="57"/>
      <c r="BS595" s="57"/>
      <c r="BT595" s="57"/>
    </row>
    <row r="596" spans="1:254" s="19" customFormat="1" ht="18" customHeight="1">
      <c r="A596" s="26" t="s">
        <v>525</v>
      </c>
      <c r="B596" s="26" t="s">
        <v>737</v>
      </c>
      <c r="C596" s="4" t="s">
        <v>24</v>
      </c>
      <c r="D596" s="40">
        <v>1998</v>
      </c>
      <c r="E596" s="4" t="s">
        <v>76</v>
      </c>
      <c r="F596" s="14">
        <v>33527</v>
      </c>
      <c r="G596" s="21" t="b">
        <f t="shared" si="127"/>
        <v>0</v>
      </c>
      <c r="H596" s="14"/>
      <c r="I596" s="21"/>
      <c r="J596" s="5">
        <v>10608</v>
      </c>
      <c r="K596" s="21" t="b">
        <f t="shared" si="128"/>
        <v>0</v>
      </c>
      <c r="L596" s="5"/>
      <c r="M596" s="21" t="b">
        <f t="shared" si="133"/>
        <v>0</v>
      </c>
      <c r="N596" s="5">
        <v>15165</v>
      </c>
      <c r="O596" s="21" t="b">
        <f t="shared" si="134"/>
        <v>0</v>
      </c>
      <c r="P596" s="5">
        <v>13067</v>
      </c>
      <c r="Q596" s="21" t="b">
        <f t="shared" si="135"/>
        <v>0</v>
      </c>
      <c r="R596" s="14"/>
      <c r="S596" s="21" t="b">
        <f t="shared" si="136"/>
        <v>0</v>
      </c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spans="1:254" s="19" customFormat="1" ht="18" customHeight="1">
      <c r="A597" s="26" t="s">
        <v>524</v>
      </c>
      <c r="B597" s="26" t="s">
        <v>288</v>
      </c>
      <c r="C597" s="4" t="s">
        <v>24</v>
      </c>
      <c r="D597" s="40">
        <v>1997</v>
      </c>
      <c r="E597" s="4" t="s">
        <v>76</v>
      </c>
      <c r="F597" s="14">
        <v>31867</v>
      </c>
      <c r="G597" s="21" t="b">
        <f t="shared" si="127"/>
        <v>0</v>
      </c>
      <c r="H597" s="14"/>
      <c r="I597" s="21"/>
      <c r="J597" s="5"/>
      <c r="K597" s="21" t="b">
        <f t="shared" si="128"/>
        <v>0</v>
      </c>
      <c r="L597" s="14">
        <v>23119</v>
      </c>
      <c r="M597" s="21" t="b">
        <f t="shared" si="133"/>
        <v>0</v>
      </c>
      <c r="N597" s="5">
        <v>15239</v>
      </c>
      <c r="O597" s="21" t="b">
        <f t="shared" si="134"/>
        <v>0</v>
      </c>
      <c r="P597" s="5">
        <v>12940</v>
      </c>
      <c r="Q597" s="21" t="b">
        <f t="shared" si="135"/>
        <v>0</v>
      </c>
      <c r="R597" s="14"/>
      <c r="S597" s="21" t="b">
        <f t="shared" si="136"/>
        <v>0</v>
      </c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</row>
    <row r="598" spans="1:254" s="19" customFormat="1" ht="18" customHeight="1">
      <c r="A598" s="26" t="s">
        <v>536</v>
      </c>
      <c r="B598" s="26" t="s">
        <v>737</v>
      </c>
      <c r="C598" s="4" t="s">
        <v>24</v>
      </c>
      <c r="D598" s="40">
        <v>1995</v>
      </c>
      <c r="E598" s="22" t="s">
        <v>77</v>
      </c>
      <c r="F598" s="14">
        <v>32552</v>
      </c>
      <c r="G598" s="21" t="b">
        <f t="shared" si="127"/>
        <v>0</v>
      </c>
      <c r="H598" s="14"/>
      <c r="I598" s="21"/>
      <c r="J598" s="5"/>
      <c r="K598" s="21" t="b">
        <f t="shared" si="128"/>
        <v>0</v>
      </c>
      <c r="L598" s="5"/>
      <c r="M598" s="21" t="b">
        <f t="shared" si="133"/>
        <v>0</v>
      </c>
      <c r="N598" s="5">
        <v>13418</v>
      </c>
      <c r="O598" s="21" t="b">
        <f t="shared" si="134"/>
        <v>0</v>
      </c>
      <c r="P598" s="5"/>
      <c r="Q598" s="21" t="b">
        <f t="shared" si="135"/>
        <v>0</v>
      </c>
      <c r="R598" s="14"/>
      <c r="S598" s="21" t="b">
        <f t="shared" si="136"/>
        <v>0</v>
      </c>
    </row>
    <row r="599" spans="1:254" s="19" customFormat="1" ht="18" customHeight="1">
      <c r="A599" s="26" t="s">
        <v>522</v>
      </c>
      <c r="B599" s="26" t="s">
        <v>744</v>
      </c>
      <c r="C599" s="4" t="s">
        <v>24</v>
      </c>
      <c r="D599" s="40">
        <v>1997</v>
      </c>
      <c r="E599" s="4" t="s">
        <v>76</v>
      </c>
      <c r="F599" s="14">
        <v>30614</v>
      </c>
      <c r="G599" s="21" t="b">
        <f t="shared" si="127"/>
        <v>0</v>
      </c>
      <c r="H599" s="14"/>
      <c r="I599" s="21"/>
      <c r="J599" s="5">
        <v>5501</v>
      </c>
      <c r="K599" s="21" t="b">
        <f t="shared" si="128"/>
        <v>0</v>
      </c>
      <c r="L599" s="14">
        <v>22265</v>
      </c>
      <c r="M599" s="21" t="b">
        <f t="shared" si="133"/>
        <v>0</v>
      </c>
      <c r="N599" s="5">
        <v>13986</v>
      </c>
      <c r="O599" s="21" t="b">
        <f t="shared" si="134"/>
        <v>0</v>
      </c>
      <c r="P599" s="5">
        <v>12188</v>
      </c>
      <c r="Q599" s="21" t="str">
        <f t="shared" si="135"/>
        <v>Q</v>
      </c>
      <c r="R599" s="14"/>
      <c r="S599" s="21" t="b">
        <f t="shared" si="136"/>
        <v>0</v>
      </c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</row>
    <row r="600" spans="1:254" ht="16.5">
      <c r="A600" s="26" t="s">
        <v>689</v>
      </c>
      <c r="B600" s="26" t="s">
        <v>458</v>
      </c>
      <c r="C600" s="4" t="s">
        <v>53</v>
      </c>
      <c r="D600" s="40">
        <v>1999</v>
      </c>
      <c r="E600" s="4" t="s">
        <v>75</v>
      </c>
      <c r="F600" s="14">
        <v>42062</v>
      </c>
      <c r="G600" s="21" t="b">
        <f t="shared" si="127"/>
        <v>0</v>
      </c>
      <c r="H600" s="14"/>
      <c r="I600" s="21"/>
      <c r="J600" s="5">
        <v>10726</v>
      </c>
      <c r="K600" s="21" t="b">
        <f t="shared" si="128"/>
        <v>0</v>
      </c>
      <c r="L600" s="5"/>
      <c r="M600" s="21" t="b">
        <f t="shared" si="133"/>
        <v>0</v>
      </c>
      <c r="N600" s="14">
        <v>13994</v>
      </c>
      <c r="O600" s="21" t="b">
        <f t="shared" si="134"/>
        <v>0</v>
      </c>
      <c r="P600" s="5">
        <v>13457</v>
      </c>
      <c r="Q600" s="21" t="b">
        <f t="shared" si="135"/>
        <v>0</v>
      </c>
      <c r="R600" s="14"/>
      <c r="S600" s="21" t="b">
        <f t="shared" si="136"/>
        <v>0</v>
      </c>
      <c r="T600" s="30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8"/>
      <c r="BB600" s="18"/>
      <c r="BC600" s="18"/>
      <c r="BD600" s="18"/>
      <c r="BE600" s="18"/>
      <c r="BF600" s="18"/>
      <c r="BG600" s="18"/>
      <c r="BH600" s="18"/>
      <c r="BI600" s="18"/>
      <c r="BJ600" s="18"/>
      <c r="BK600" s="18"/>
      <c r="BL600" s="18"/>
      <c r="BM600" s="18"/>
      <c r="BN600" s="18"/>
      <c r="BO600" s="18"/>
      <c r="BP600" s="18"/>
      <c r="BQ600" s="18"/>
      <c r="BR600" s="18"/>
      <c r="BS600" s="18"/>
      <c r="BT600" s="18"/>
      <c r="BU600" s="19"/>
      <c r="BV600" s="19"/>
      <c r="BW600" s="19"/>
      <c r="BX600" s="19"/>
      <c r="BY600" s="19"/>
      <c r="BZ600" s="19"/>
      <c r="CA600" s="19"/>
      <c r="CB600" s="19"/>
      <c r="CC600" s="19"/>
      <c r="CD600" s="19"/>
      <c r="CE600" s="19"/>
      <c r="CF600" s="19"/>
      <c r="CG600" s="19"/>
      <c r="CH600" s="19"/>
      <c r="CI600" s="19"/>
      <c r="CJ600" s="19"/>
      <c r="CK600" s="19"/>
      <c r="CL600" s="19"/>
      <c r="CM600" s="19"/>
      <c r="CN600" s="19"/>
      <c r="CO600" s="19"/>
      <c r="CP600" s="19"/>
      <c r="CQ600" s="19"/>
      <c r="CR600" s="19"/>
      <c r="CS600" s="19"/>
      <c r="CT600" s="19"/>
      <c r="CU600" s="19"/>
      <c r="CV600" s="19"/>
      <c r="CW600" s="19"/>
      <c r="CX600" s="19"/>
      <c r="CY600" s="19"/>
      <c r="CZ600" s="19"/>
      <c r="DA600" s="19"/>
      <c r="DB600" s="19"/>
      <c r="DC600" s="19"/>
      <c r="DD600" s="19"/>
      <c r="DE600" s="19"/>
      <c r="DF600" s="19"/>
      <c r="DG600" s="19"/>
      <c r="DH600" s="19"/>
      <c r="DI600" s="19"/>
      <c r="DJ600" s="19"/>
      <c r="DK600" s="19"/>
      <c r="DL600" s="19"/>
      <c r="DM600" s="19"/>
      <c r="DN600" s="19"/>
      <c r="DO600" s="19"/>
      <c r="DP600" s="19"/>
      <c r="DQ600" s="19"/>
      <c r="DR600" s="19"/>
      <c r="DS600" s="19"/>
      <c r="DT600" s="19"/>
      <c r="DU600" s="19"/>
      <c r="DV600" s="19"/>
      <c r="DW600" s="19"/>
      <c r="DX600" s="19"/>
      <c r="DY600" s="19"/>
      <c r="DZ600" s="19"/>
      <c r="EA600" s="19"/>
      <c r="EB600" s="19"/>
      <c r="EC600" s="19"/>
      <c r="ED600" s="19"/>
      <c r="EE600" s="19"/>
      <c r="EF600" s="19"/>
      <c r="EG600" s="19"/>
      <c r="EH600" s="19"/>
      <c r="EI600" s="19"/>
      <c r="EJ600" s="19"/>
      <c r="EK600" s="19"/>
      <c r="EL600" s="19"/>
      <c r="EM600" s="19"/>
      <c r="EN600" s="19"/>
      <c r="EO600" s="19"/>
      <c r="EP600" s="19"/>
      <c r="EQ600" s="19"/>
      <c r="ER600" s="19"/>
      <c r="ES600" s="19"/>
      <c r="ET600" s="19"/>
      <c r="EU600" s="19"/>
      <c r="EV600" s="19"/>
      <c r="EW600" s="19"/>
      <c r="EX600" s="19"/>
      <c r="EY600" s="19"/>
      <c r="EZ600" s="19"/>
      <c r="FA600" s="19"/>
      <c r="FB600" s="19"/>
      <c r="FC600" s="19"/>
      <c r="FD600" s="19"/>
      <c r="FE600" s="19"/>
      <c r="FF600" s="19"/>
      <c r="FG600" s="19"/>
      <c r="FH600" s="19"/>
      <c r="FI600" s="19"/>
      <c r="FJ600" s="19"/>
      <c r="FK600" s="19"/>
      <c r="FL600" s="19"/>
      <c r="FM600" s="19"/>
      <c r="FN600" s="19"/>
      <c r="FO600" s="19"/>
      <c r="FP600" s="19"/>
      <c r="FQ600" s="19"/>
      <c r="FR600" s="19"/>
      <c r="FS600" s="19"/>
      <c r="FT600" s="19"/>
      <c r="FU600" s="19"/>
      <c r="FV600" s="19"/>
      <c r="FW600" s="19"/>
      <c r="FX600" s="19"/>
      <c r="FY600" s="19"/>
      <c r="FZ600" s="19"/>
      <c r="GA600" s="19"/>
      <c r="GB600" s="19"/>
      <c r="GC600" s="19"/>
      <c r="GD600" s="19"/>
      <c r="GE600" s="19"/>
      <c r="GF600" s="19"/>
      <c r="GG600" s="19"/>
      <c r="GH600" s="19"/>
      <c r="GI600" s="19"/>
      <c r="GJ600" s="19"/>
      <c r="GK600" s="19"/>
      <c r="GL600" s="19"/>
      <c r="GM600" s="19"/>
      <c r="GN600" s="19"/>
      <c r="GO600" s="19"/>
      <c r="GP600" s="19"/>
      <c r="GQ600" s="19"/>
      <c r="GR600" s="19"/>
      <c r="GS600" s="19"/>
      <c r="GT600" s="19"/>
      <c r="GU600" s="19"/>
      <c r="GV600" s="19"/>
      <c r="GW600" s="19"/>
      <c r="GX600" s="19"/>
      <c r="GY600" s="19"/>
      <c r="GZ600" s="19"/>
      <c r="HA600" s="19"/>
      <c r="HB600" s="19"/>
      <c r="HC600" s="19"/>
      <c r="HD600" s="19"/>
      <c r="HE600" s="19"/>
      <c r="HF600" s="19"/>
      <c r="HG600" s="19"/>
      <c r="HH600" s="19"/>
      <c r="HI600" s="19"/>
      <c r="HJ600" s="19"/>
      <c r="HK600" s="19"/>
      <c r="HL600" s="19"/>
      <c r="HM600" s="19"/>
      <c r="HN600" s="19"/>
      <c r="HO600" s="19"/>
      <c r="HP600" s="19"/>
      <c r="HQ600" s="19"/>
      <c r="HR600" s="19"/>
      <c r="HS600" s="19"/>
      <c r="HT600" s="19"/>
      <c r="HU600" s="19"/>
      <c r="HV600" s="19"/>
      <c r="HW600" s="19"/>
      <c r="HX600" s="19"/>
      <c r="HY600" s="19"/>
      <c r="HZ600" s="19"/>
      <c r="IA600" s="19"/>
      <c r="IB600" s="19"/>
      <c r="IC600" s="19"/>
      <c r="ID600" s="19"/>
      <c r="IE600" s="19"/>
      <c r="IF600" s="19"/>
      <c r="IG600" s="19"/>
      <c r="IH600" s="19"/>
      <c r="II600" s="19"/>
      <c r="IJ600" s="19"/>
      <c r="IK600" s="19"/>
      <c r="IL600" s="19"/>
      <c r="IM600" s="19"/>
      <c r="IN600" s="19"/>
      <c r="IO600" s="19"/>
      <c r="IP600" s="19"/>
      <c r="IQ600" s="19"/>
      <c r="IR600" s="19"/>
      <c r="IS600" s="19"/>
      <c r="IT600" s="19"/>
    </row>
    <row r="601" spans="1:254">
      <c r="A601" s="6" t="s">
        <v>1149</v>
      </c>
      <c r="B601" s="6" t="s">
        <v>346</v>
      </c>
      <c r="C601" s="4" t="s">
        <v>53</v>
      </c>
      <c r="D601" s="10">
        <v>2000</v>
      </c>
      <c r="E601" s="4" t="s">
        <v>75</v>
      </c>
      <c r="F601" s="14">
        <v>44835</v>
      </c>
      <c r="G601" s="21" t="b">
        <f t="shared" si="127"/>
        <v>0</v>
      </c>
      <c r="H601" s="14"/>
      <c r="I601" s="4"/>
      <c r="J601" s="5">
        <v>11079</v>
      </c>
      <c r="K601" s="21" t="b">
        <f t="shared" si="128"/>
        <v>0</v>
      </c>
      <c r="L601" s="14"/>
      <c r="M601" s="21" t="b">
        <f t="shared" si="133"/>
        <v>0</v>
      </c>
      <c r="N601" s="14">
        <v>20731</v>
      </c>
      <c r="O601" s="21" t="b">
        <f t="shared" si="134"/>
        <v>0</v>
      </c>
      <c r="P601" s="5">
        <v>14672</v>
      </c>
      <c r="Q601" s="21" t="b">
        <f t="shared" si="135"/>
        <v>0</v>
      </c>
      <c r="R601" s="5"/>
      <c r="S601" s="21" t="b">
        <f t="shared" si="136"/>
        <v>0</v>
      </c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  <c r="AU601" s="19"/>
      <c r="AV601" s="19"/>
      <c r="AW601" s="19"/>
      <c r="AX601" s="19"/>
      <c r="AY601" s="19"/>
      <c r="AZ601" s="19"/>
      <c r="BA601" s="19"/>
      <c r="BB601" s="19"/>
      <c r="BC601" s="19"/>
      <c r="BD601" s="19"/>
      <c r="BE601" s="19"/>
      <c r="BF601" s="19"/>
      <c r="BG601" s="19"/>
      <c r="BH601" s="19"/>
      <c r="BI601" s="19"/>
      <c r="BJ601" s="19"/>
      <c r="BK601" s="19"/>
      <c r="BL601" s="19"/>
      <c r="BM601" s="19"/>
      <c r="BN601" s="19"/>
      <c r="BO601" s="19"/>
      <c r="BP601" s="19"/>
      <c r="BQ601" s="19"/>
      <c r="BR601" s="19"/>
      <c r="BS601" s="19"/>
      <c r="BT601" s="19"/>
      <c r="BU601" s="19"/>
      <c r="BV601" s="19"/>
      <c r="BW601" s="19"/>
      <c r="BX601" s="19"/>
      <c r="BY601" s="19"/>
      <c r="BZ601" s="19"/>
      <c r="CA601" s="19"/>
      <c r="CB601" s="19"/>
      <c r="CC601" s="19"/>
      <c r="CD601" s="19"/>
      <c r="CE601" s="19"/>
      <c r="CF601" s="19"/>
      <c r="CG601" s="19"/>
      <c r="CH601" s="19"/>
      <c r="CI601" s="19"/>
      <c r="CJ601" s="19"/>
      <c r="CK601" s="19"/>
      <c r="CL601" s="19"/>
      <c r="CM601" s="19"/>
      <c r="CN601" s="19"/>
      <c r="CO601" s="19"/>
      <c r="CP601" s="19"/>
      <c r="CQ601" s="19"/>
      <c r="CR601" s="19"/>
      <c r="CS601" s="19"/>
      <c r="CT601" s="19"/>
      <c r="CU601" s="19"/>
      <c r="CV601" s="19"/>
      <c r="CW601" s="19"/>
      <c r="CX601" s="19"/>
      <c r="CY601" s="19"/>
      <c r="CZ601" s="19"/>
      <c r="DA601" s="19"/>
      <c r="DB601" s="19"/>
      <c r="DC601" s="19"/>
      <c r="DD601" s="19"/>
      <c r="DE601" s="19"/>
      <c r="DF601" s="19"/>
      <c r="DG601" s="19"/>
      <c r="DH601" s="19"/>
      <c r="DI601" s="19"/>
      <c r="DJ601" s="19"/>
      <c r="DK601" s="19"/>
      <c r="DL601" s="19"/>
      <c r="DM601" s="19"/>
      <c r="DN601" s="19"/>
      <c r="DO601" s="19"/>
      <c r="DP601" s="19"/>
      <c r="DQ601" s="19"/>
      <c r="DR601" s="19"/>
      <c r="DS601" s="19"/>
      <c r="DT601" s="19"/>
      <c r="DU601" s="19"/>
      <c r="DV601" s="19"/>
      <c r="DW601" s="19"/>
      <c r="DX601" s="19"/>
      <c r="DY601" s="19"/>
      <c r="DZ601" s="19"/>
      <c r="EA601" s="19"/>
      <c r="EB601" s="19"/>
      <c r="EC601" s="19"/>
      <c r="ED601" s="19"/>
      <c r="EE601" s="19"/>
      <c r="EF601" s="19"/>
      <c r="EG601" s="19"/>
      <c r="EH601" s="19"/>
      <c r="EI601" s="19"/>
      <c r="EJ601" s="19"/>
      <c r="EK601" s="19"/>
      <c r="EL601" s="19"/>
      <c r="EM601" s="19"/>
      <c r="EN601" s="19"/>
      <c r="EO601" s="19"/>
      <c r="EP601" s="19"/>
      <c r="EQ601" s="19"/>
      <c r="ER601" s="19"/>
      <c r="ES601" s="19"/>
      <c r="ET601" s="19"/>
      <c r="EU601" s="19"/>
      <c r="EV601" s="19"/>
      <c r="EW601" s="19"/>
      <c r="EX601" s="19"/>
      <c r="EY601" s="19"/>
      <c r="EZ601" s="19"/>
      <c r="FA601" s="19"/>
      <c r="FB601" s="19"/>
      <c r="FC601" s="19"/>
      <c r="FD601" s="19"/>
      <c r="FE601" s="19"/>
      <c r="FF601" s="19"/>
      <c r="FG601" s="19"/>
      <c r="FH601" s="19"/>
      <c r="FI601" s="19"/>
      <c r="FJ601" s="19"/>
      <c r="FK601" s="19"/>
      <c r="FL601" s="19"/>
      <c r="FM601" s="19"/>
      <c r="FN601" s="19"/>
      <c r="FO601" s="19"/>
      <c r="FP601" s="19"/>
      <c r="FQ601" s="19"/>
      <c r="FR601" s="19"/>
      <c r="FS601" s="19"/>
      <c r="FT601" s="19"/>
      <c r="FU601" s="19"/>
      <c r="FV601" s="19"/>
      <c r="FW601" s="19"/>
      <c r="FX601" s="19"/>
      <c r="FY601" s="19"/>
      <c r="FZ601" s="19"/>
      <c r="GA601" s="19"/>
      <c r="GB601" s="19"/>
      <c r="GC601" s="19"/>
      <c r="GD601" s="19"/>
      <c r="GE601" s="19"/>
      <c r="GF601" s="19"/>
      <c r="GG601" s="19"/>
      <c r="GH601" s="19"/>
      <c r="GI601" s="19"/>
      <c r="GJ601" s="19"/>
      <c r="GK601" s="19"/>
      <c r="GL601" s="19"/>
      <c r="GM601" s="19"/>
      <c r="GN601" s="19"/>
      <c r="GO601" s="19"/>
      <c r="GP601" s="19"/>
      <c r="GQ601" s="19"/>
      <c r="GR601" s="19"/>
      <c r="GS601" s="19"/>
      <c r="GT601" s="19"/>
      <c r="GU601" s="19"/>
      <c r="GV601" s="19"/>
      <c r="GW601" s="19"/>
      <c r="GX601" s="19"/>
      <c r="GY601" s="19"/>
      <c r="GZ601" s="19"/>
      <c r="HA601" s="19"/>
      <c r="HB601" s="19"/>
      <c r="HC601" s="19"/>
      <c r="HD601" s="19"/>
      <c r="HE601" s="19"/>
      <c r="HF601" s="19"/>
      <c r="HG601" s="19"/>
      <c r="HH601" s="19"/>
      <c r="HI601" s="19"/>
      <c r="HJ601" s="19"/>
      <c r="HK601" s="19"/>
      <c r="HL601" s="19"/>
      <c r="HM601" s="19"/>
      <c r="HN601" s="19"/>
      <c r="HO601" s="19"/>
      <c r="HP601" s="19"/>
      <c r="HQ601" s="19"/>
      <c r="HR601" s="19"/>
      <c r="HS601" s="19"/>
      <c r="HT601" s="19"/>
      <c r="HU601" s="19"/>
      <c r="HV601" s="19"/>
      <c r="HW601" s="19"/>
      <c r="HX601" s="19"/>
      <c r="HY601" s="19"/>
      <c r="HZ601" s="19"/>
      <c r="IA601" s="19"/>
      <c r="IB601" s="19"/>
      <c r="IC601" s="19"/>
      <c r="ID601" s="19"/>
      <c r="IE601" s="19"/>
      <c r="IF601" s="19"/>
      <c r="IG601" s="19"/>
      <c r="IH601" s="19"/>
      <c r="II601" s="19"/>
      <c r="IJ601" s="19"/>
      <c r="IK601" s="19"/>
      <c r="IL601" s="19"/>
      <c r="IM601" s="19"/>
      <c r="IN601" s="19"/>
      <c r="IO601" s="19"/>
      <c r="IP601" s="19"/>
      <c r="IQ601" s="19"/>
      <c r="IR601" s="19"/>
      <c r="IS601" s="19"/>
      <c r="IT601" s="19"/>
    </row>
    <row r="602" spans="1:254">
      <c r="A602" s="6" t="s">
        <v>1076</v>
      </c>
      <c r="B602" s="6" t="s">
        <v>98</v>
      </c>
      <c r="C602" s="4" t="s">
        <v>53</v>
      </c>
      <c r="D602" s="10">
        <v>2003</v>
      </c>
      <c r="E602" s="40" t="s">
        <v>276</v>
      </c>
      <c r="F602" s="14"/>
      <c r="G602" s="21" t="b">
        <f t="shared" si="127"/>
        <v>0</v>
      </c>
      <c r="H602" s="14">
        <v>14995</v>
      </c>
      <c r="I602" s="4"/>
      <c r="J602" s="5">
        <v>5835</v>
      </c>
      <c r="K602" s="21" t="b">
        <f t="shared" si="128"/>
        <v>0</v>
      </c>
      <c r="L602" s="14" t="s">
        <v>283</v>
      </c>
      <c r="M602" s="21" t="b">
        <f t="shared" si="133"/>
        <v>0</v>
      </c>
      <c r="N602" s="14" t="s">
        <v>283</v>
      </c>
      <c r="O602" s="21" t="b">
        <f t="shared" si="134"/>
        <v>0</v>
      </c>
      <c r="P602" s="5">
        <v>12168</v>
      </c>
      <c r="Q602" s="21" t="b">
        <f t="shared" si="135"/>
        <v>0</v>
      </c>
      <c r="R602" s="5" t="s">
        <v>283</v>
      </c>
      <c r="S602" s="21" t="b">
        <f t="shared" si="136"/>
        <v>0</v>
      </c>
      <c r="U602" s="45"/>
      <c r="V602" s="45"/>
      <c r="W602" s="45"/>
      <c r="X602" s="45"/>
      <c r="Y602" s="45"/>
      <c r="Z602" s="45"/>
      <c r="AA602" s="45"/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  <c r="BD602" s="45"/>
      <c r="BE602" s="45"/>
      <c r="BF602" s="45"/>
      <c r="BG602" s="45"/>
      <c r="BH602" s="45"/>
      <c r="BI602" s="45"/>
      <c r="BJ602" s="45"/>
      <c r="BK602" s="45"/>
      <c r="BL602" s="45"/>
      <c r="BM602" s="45"/>
      <c r="BN602" s="45"/>
      <c r="BO602" s="45"/>
      <c r="BP602" s="45"/>
      <c r="BQ602" s="45"/>
      <c r="BR602" s="45"/>
      <c r="BS602" s="45"/>
      <c r="BT602" s="45"/>
    </row>
    <row r="603" spans="1:254" ht="16.5">
      <c r="A603" s="6" t="s">
        <v>1046</v>
      </c>
      <c r="B603" s="6" t="s">
        <v>704</v>
      </c>
      <c r="C603" s="4" t="s">
        <v>53</v>
      </c>
      <c r="D603" s="10">
        <v>1996</v>
      </c>
      <c r="E603" s="22" t="s">
        <v>77</v>
      </c>
      <c r="F603" s="14" t="s">
        <v>283</v>
      </c>
      <c r="G603" s="21" t="b">
        <f t="shared" si="127"/>
        <v>0</v>
      </c>
      <c r="H603" s="14"/>
      <c r="I603" s="4"/>
      <c r="J603" s="5">
        <v>5442</v>
      </c>
      <c r="K603" s="21" t="b">
        <f t="shared" si="128"/>
        <v>0</v>
      </c>
      <c r="L603" s="14" t="s">
        <v>283</v>
      </c>
      <c r="M603" s="21" t="b">
        <f t="shared" si="133"/>
        <v>0</v>
      </c>
      <c r="N603" s="14">
        <v>13228</v>
      </c>
      <c r="O603" s="21" t="b">
        <f t="shared" si="134"/>
        <v>0</v>
      </c>
      <c r="P603" s="5" t="s">
        <v>283</v>
      </c>
      <c r="Q603" s="21" t="b">
        <f t="shared" si="135"/>
        <v>0</v>
      </c>
      <c r="R603" s="5" t="s">
        <v>283</v>
      </c>
      <c r="S603" s="21" t="b">
        <f t="shared" si="136"/>
        <v>0</v>
      </c>
      <c r="T603" s="30"/>
    </row>
    <row r="604" spans="1:254">
      <c r="A604" s="6" t="s">
        <v>1079</v>
      </c>
      <c r="B604" s="6" t="s">
        <v>86</v>
      </c>
      <c r="C604" s="4" t="s">
        <v>53</v>
      </c>
      <c r="D604" s="10">
        <v>2004</v>
      </c>
      <c r="E604" s="40" t="s">
        <v>276</v>
      </c>
      <c r="F604" s="14"/>
      <c r="G604" s="21" t="b">
        <f t="shared" si="127"/>
        <v>0</v>
      </c>
      <c r="H604" s="14">
        <v>40146</v>
      </c>
      <c r="I604" s="4"/>
      <c r="J604" s="5">
        <v>13340</v>
      </c>
      <c r="K604" s="21" t="b">
        <f t="shared" si="128"/>
        <v>0</v>
      </c>
      <c r="L604" s="14" t="s">
        <v>283</v>
      </c>
      <c r="M604" s="21" t="b">
        <f t="shared" si="133"/>
        <v>0</v>
      </c>
      <c r="N604" s="14" t="s">
        <v>283</v>
      </c>
      <c r="O604" s="21" t="b">
        <f t="shared" si="134"/>
        <v>0</v>
      </c>
      <c r="P604" s="5">
        <v>23911</v>
      </c>
      <c r="Q604" s="21" t="b">
        <f t="shared" si="135"/>
        <v>0</v>
      </c>
      <c r="R604" s="5" t="s">
        <v>283</v>
      </c>
      <c r="S604" s="21" t="b">
        <f t="shared" si="136"/>
        <v>0</v>
      </c>
      <c r="U604" s="48"/>
      <c r="V604" s="48"/>
      <c r="W604" s="48"/>
      <c r="X604" s="48"/>
      <c r="Y604" s="48"/>
      <c r="Z604" s="48"/>
      <c r="AA604" s="48"/>
      <c r="AB604" s="48"/>
      <c r="AC604" s="48"/>
      <c r="AD604" s="48"/>
      <c r="AE604" s="48"/>
      <c r="AF604" s="48"/>
      <c r="AG604" s="48"/>
      <c r="AH604" s="48"/>
      <c r="AI604" s="48"/>
      <c r="AJ604" s="48"/>
      <c r="AK604" s="48"/>
    </row>
    <row r="605" spans="1:254">
      <c r="A605" s="6" t="s">
        <v>1150</v>
      </c>
      <c r="B605" s="6" t="s">
        <v>288</v>
      </c>
      <c r="C605" s="4" t="s">
        <v>53</v>
      </c>
      <c r="D605" s="10">
        <v>2001</v>
      </c>
      <c r="E605" s="4" t="s">
        <v>277</v>
      </c>
      <c r="F605" s="14">
        <v>40854</v>
      </c>
      <c r="G605" s="21" t="b">
        <f t="shared" si="127"/>
        <v>0</v>
      </c>
      <c r="H605" s="14"/>
      <c r="I605" s="4"/>
      <c r="J605" s="5">
        <v>10026</v>
      </c>
      <c r="K605" s="21" t="b">
        <f t="shared" si="128"/>
        <v>0</v>
      </c>
      <c r="L605" s="14"/>
      <c r="M605" s="21" t="b">
        <f t="shared" si="133"/>
        <v>0</v>
      </c>
      <c r="N605" s="14">
        <v>13828</v>
      </c>
      <c r="O605" s="21" t="b">
        <f t="shared" si="134"/>
        <v>0</v>
      </c>
      <c r="P605" s="5">
        <v>12087</v>
      </c>
      <c r="Q605" s="21" t="b">
        <f t="shared" si="135"/>
        <v>0</v>
      </c>
      <c r="R605" s="5"/>
      <c r="S605" s="21" t="b">
        <f t="shared" si="136"/>
        <v>0</v>
      </c>
      <c r="AL605" s="19"/>
      <c r="AM605" s="19"/>
      <c r="AN605" s="19"/>
      <c r="AO605" s="19"/>
      <c r="AP605" s="19"/>
      <c r="AQ605" s="19"/>
      <c r="AR605" s="19"/>
      <c r="AS605" s="19"/>
      <c r="AT605" s="19"/>
      <c r="AU605" s="19"/>
      <c r="AV605" s="19"/>
      <c r="AW605" s="19"/>
      <c r="AX605" s="19"/>
      <c r="AY605" s="19"/>
      <c r="AZ605" s="19"/>
      <c r="BA605" s="19"/>
      <c r="BB605" s="19"/>
      <c r="BC605" s="19"/>
      <c r="BD605" s="19"/>
      <c r="BE605" s="19"/>
      <c r="BF605" s="19"/>
      <c r="BG605" s="19"/>
      <c r="BH605" s="19"/>
      <c r="BI605" s="19"/>
      <c r="BJ605" s="19"/>
      <c r="BK605" s="19"/>
      <c r="BL605" s="19"/>
      <c r="BM605" s="19"/>
      <c r="BN605" s="19"/>
      <c r="BO605" s="19"/>
      <c r="BP605" s="19"/>
      <c r="BQ605" s="19"/>
      <c r="BR605" s="19"/>
      <c r="BS605" s="19"/>
      <c r="BT605" s="19"/>
    </row>
    <row r="606" spans="1:254">
      <c r="A606" s="6" t="s">
        <v>712</v>
      </c>
      <c r="B606" s="6" t="s">
        <v>83</v>
      </c>
      <c r="C606" s="4" t="s">
        <v>53</v>
      </c>
      <c r="D606" s="10">
        <v>1998</v>
      </c>
      <c r="E606" s="4" t="s">
        <v>76</v>
      </c>
      <c r="F606" s="14" t="s">
        <v>283</v>
      </c>
      <c r="G606" s="21" t="b">
        <f t="shared" si="127"/>
        <v>0</v>
      </c>
      <c r="H606" s="14"/>
      <c r="I606" s="4"/>
      <c r="J606" s="5">
        <v>10455</v>
      </c>
      <c r="K606" s="21" t="b">
        <f t="shared" si="128"/>
        <v>0</v>
      </c>
      <c r="L606" s="14" t="s">
        <v>283</v>
      </c>
      <c r="M606" s="21" t="b">
        <f t="shared" si="133"/>
        <v>0</v>
      </c>
      <c r="N606" s="14">
        <v>14682</v>
      </c>
      <c r="O606" s="21" t="b">
        <f t="shared" si="134"/>
        <v>0</v>
      </c>
      <c r="P606" s="5" t="s">
        <v>283</v>
      </c>
      <c r="Q606" s="21" t="b">
        <f t="shared" si="135"/>
        <v>0</v>
      </c>
      <c r="R606" s="5" t="s">
        <v>283</v>
      </c>
      <c r="S606" s="21" t="b">
        <f t="shared" si="136"/>
        <v>0</v>
      </c>
      <c r="AL606" s="19"/>
      <c r="AM606" s="19"/>
      <c r="AN606" s="19"/>
      <c r="AO606" s="19"/>
      <c r="AP606" s="19"/>
      <c r="AQ606" s="19"/>
      <c r="AR606" s="19"/>
      <c r="AS606" s="19"/>
      <c r="AT606" s="19"/>
      <c r="AU606" s="19"/>
      <c r="AV606" s="19"/>
      <c r="AW606" s="19"/>
      <c r="AX606" s="19"/>
      <c r="AY606" s="19"/>
      <c r="AZ606" s="19"/>
      <c r="BA606" s="19"/>
      <c r="BB606" s="19"/>
      <c r="BC606" s="19"/>
      <c r="BD606" s="19"/>
      <c r="BE606" s="19"/>
      <c r="BF606" s="19"/>
      <c r="BG606" s="19"/>
      <c r="BH606" s="19"/>
      <c r="BI606" s="19"/>
      <c r="BJ606" s="19"/>
      <c r="BK606" s="19"/>
      <c r="BL606" s="19"/>
      <c r="BM606" s="19"/>
      <c r="BN606" s="19"/>
      <c r="BO606" s="19"/>
      <c r="BP606" s="19"/>
      <c r="BQ606" s="19"/>
      <c r="BR606" s="19"/>
      <c r="BS606" s="19"/>
      <c r="BT606" s="19"/>
    </row>
    <row r="607" spans="1:254">
      <c r="A607" s="6" t="s">
        <v>685</v>
      </c>
      <c r="B607" s="6" t="s">
        <v>686</v>
      </c>
      <c r="C607" s="4" t="s">
        <v>53</v>
      </c>
      <c r="D607" s="10">
        <v>2001</v>
      </c>
      <c r="E607" s="4" t="s">
        <v>277</v>
      </c>
      <c r="F607" s="14" t="s">
        <v>283</v>
      </c>
      <c r="G607" s="21" t="b">
        <f t="shared" si="127"/>
        <v>0</v>
      </c>
      <c r="H607" s="14"/>
      <c r="I607" s="4"/>
      <c r="J607" s="5">
        <v>12145</v>
      </c>
      <c r="K607" s="21" t="b">
        <f t="shared" si="128"/>
        <v>0</v>
      </c>
      <c r="L607" s="14" t="s">
        <v>283</v>
      </c>
      <c r="M607" s="21" t="b">
        <f t="shared" si="133"/>
        <v>0</v>
      </c>
      <c r="N607" s="14">
        <v>14901</v>
      </c>
      <c r="O607" s="21" t="b">
        <f t="shared" si="134"/>
        <v>0</v>
      </c>
      <c r="P607" s="5">
        <v>13700</v>
      </c>
      <c r="Q607" s="21" t="b">
        <f t="shared" si="135"/>
        <v>0</v>
      </c>
      <c r="R607" s="5" t="s">
        <v>283</v>
      </c>
      <c r="S607" s="21" t="b">
        <f t="shared" si="136"/>
        <v>0</v>
      </c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  <c r="AU607" s="19"/>
      <c r="AV607" s="19"/>
      <c r="AW607" s="19"/>
      <c r="AX607" s="19"/>
      <c r="AY607" s="19"/>
      <c r="AZ607" s="19"/>
      <c r="BA607" s="19"/>
      <c r="BB607" s="19"/>
      <c r="BC607" s="19"/>
      <c r="BD607" s="19"/>
      <c r="BE607" s="19"/>
      <c r="BF607" s="19"/>
      <c r="BG607" s="19"/>
      <c r="BH607" s="19"/>
      <c r="BI607" s="19"/>
      <c r="BJ607" s="19"/>
      <c r="BK607" s="19"/>
      <c r="BL607" s="19"/>
      <c r="BM607" s="19"/>
      <c r="BN607" s="19"/>
      <c r="BO607" s="19"/>
      <c r="BP607" s="19"/>
      <c r="BQ607" s="19"/>
      <c r="BR607" s="19"/>
      <c r="BS607" s="19"/>
      <c r="BT607" s="19"/>
    </row>
    <row r="608" spans="1:254">
      <c r="A608" s="6" t="s">
        <v>678</v>
      </c>
      <c r="B608" s="6" t="s">
        <v>679</v>
      </c>
      <c r="C608" s="4" t="s">
        <v>53</v>
      </c>
      <c r="D608" s="10">
        <v>2003</v>
      </c>
      <c r="E608" s="40" t="s">
        <v>276</v>
      </c>
      <c r="F608" s="14"/>
      <c r="G608" s="21" t="b">
        <f t="shared" si="127"/>
        <v>0</v>
      </c>
      <c r="H608" s="14">
        <v>22662</v>
      </c>
      <c r="I608" s="4"/>
      <c r="J608" s="5">
        <v>11578</v>
      </c>
      <c r="K608" s="21" t="b">
        <f t="shared" si="128"/>
        <v>0</v>
      </c>
      <c r="L608" s="14"/>
      <c r="M608" s="21" t="b">
        <f t="shared" si="133"/>
        <v>0</v>
      </c>
      <c r="N608" s="14"/>
      <c r="O608" s="21" t="b">
        <f t="shared" si="134"/>
        <v>0</v>
      </c>
      <c r="P608" s="5">
        <v>13918</v>
      </c>
      <c r="Q608" s="21" t="b">
        <f t="shared" si="135"/>
        <v>0</v>
      </c>
      <c r="R608" s="5"/>
      <c r="S608" s="21" t="b">
        <f t="shared" si="136"/>
        <v>0</v>
      </c>
      <c r="U608" s="45"/>
      <c r="V608" s="45"/>
      <c r="W608" s="45"/>
      <c r="X608" s="45"/>
      <c r="Y608" s="45"/>
      <c r="Z608" s="45"/>
      <c r="AA608" s="45"/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  <c r="BD608" s="45"/>
      <c r="BE608" s="45"/>
      <c r="BF608" s="45"/>
      <c r="BG608" s="45"/>
      <c r="BH608" s="45"/>
      <c r="BI608" s="45"/>
      <c r="BJ608" s="45"/>
      <c r="BK608" s="45"/>
      <c r="BL608" s="45"/>
      <c r="BM608" s="45"/>
      <c r="BN608" s="45"/>
      <c r="BO608" s="45"/>
      <c r="BP608" s="45"/>
      <c r="BQ608" s="45"/>
      <c r="BR608" s="45"/>
      <c r="BS608" s="45"/>
      <c r="BT608" s="45"/>
    </row>
    <row r="609" spans="1:72">
      <c r="A609" s="6" t="s">
        <v>1084</v>
      </c>
      <c r="B609" s="6" t="s">
        <v>1085</v>
      </c>
      <c r="C609" s="4" t="s">
        <v>53</v>
      </c>
      <c r="D609" s="10">
        <v>2003</v>
      </c>
      <c r="E609" s="40" t="s">
        <v>276</v>
      </c>
      <c r="F609" s="14" t="s">
        <v>283</v>
      </c>
      <c r="G609" s="21" t="b">
        <f t="shared" si="127"/>
        <v>0</v>
      </c>
      <c r="H609" s="14"/>
      <c r="I609" s="4"/>
      <c r="J609" s="5">
        <v>10981</v>
      </c>
      <c r="K609" s="21" t="b">
        <f t="shared" si="128"/>
        <v>0</v>
      </c>
      <c r="L609" s="14" t="s">
        <v>283</v>
      </c>
      <c r="M609" s="21" t="b">
        <f t="shared" si="133"/>
        <v>0</v>
      </c>
      <c r="N609" s="14" t="s">
        <v>283</v>
      </c>
      <c r="O609" s="21" t="b">
        <f t="shared" si="134"/>
        <v>0</v>
      </c>
      <c r="P609" s="5" t="s">
        <v>283</v>
      </c>
      <c r="Q609" s="21" t="b">
        <f t="shared" si="135"/>
        <v>0</v>
      </c>
      <c r="R609" s="5" t="s">
        <v>283</v>
      </c>
      <c r="S609" s="21" t="b">
        <f t="shared" si="136"/>
        <v>0</v>
      </c>
      <c r="T609" s="19"/>
      <c r="U609" s="45"/>
      <c r="V609" s="45"/>
      <c r="W609" s="45"/>
      <c r="X609" s="45"/>
      <c r="Y609" s="45"/>
      <c r="Z609" s="45"/>
      <c r="AA609" s="45"/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4"/>
      <c r="AM609" s="44"/>
      <c r="AN609" s="44"/>
      <c r="AO609" s="44"/>
      <c r="AP609" s="44"/>
      <c r="AQ609" s="44"/>
      <c r="AR609" s="44"/>
      <c r="AS609" s="44"/>
      <c r="AT609" s="44"/>
      <c r="AU609" s="44"/>
      <c r="AV609" s="44"/>
      <c r="AW609" s="44"/>
      <c r="AX609" s="44"/>
      <c r="AY609" s="44"/>
      <c r="AZ609" s="44"/>
      <c r="BA609" s="44"/>
      <c r="BB609" s="44"/>
      <c r="BC609" s="44"/>
      <c r="BD609" s="44"/>
      <c r="BE609" s="44"/>
      <c r="BF609" s="44"/>
      <c r="BG609" s="44"/>
      <c r="BH609" s="44"/>
      <c r="BI609" s="44"/>
      <c r="BJ609" s="44"/>
      <c r="BK609" s="44"/>
      <c r="BL609" s="44"/>
      <c r="BM609" s="44"/>
      <c r="BN609" s="44"/>
      <c r="BO609" s="44"/>
      <c r="BP609" s="44"/>
      <c r="BQ609" s="44"/>
      <c r="BR609" s="44"/>
      <c r="BS609" s="44"/>
      <c r="BT609" s="44"/>
    </row>
    <row r="610" spans="1:72">
      <c r="A610" s="6" t="s">
        <v>1066</v>
      </c>
      <c r="B610" s="6" t="s">
        <v>682</v>
      </c>
      <c r="C610" s="4" t="s">
        <v>53</v>
      </c>
      <c r="D610" s="10">
        <v>2000</v>
      </c>
      <c r="E610" s="4" t="s">
        <v>75</v>
      </c>
      <c r="F610" s="14">
        <v>40513</v>
      </c>
      <c r="G610" s="21" t="b">
        <f t="shared" si="127"/>
        <v>0</v>
      </c>
      <c r="H610" s="14"/>
      <c r="I610" s="4"/>
      <c r="J610" s="5">
        <v>10325</v>
      </c>
      <c r="K610" s="21" t="b">
        <f t="shared" si="128"/>
        <v>0</v>
      </c>
      <c r="L610" s="14">
        <v>30785</v>
      </c>
      <c r="M610" s="21" t="b">
        <f t="shared" si="133"/>
        <v>0</v>
      </c>
      <c r="N610" s="14">
        <v>14600</v>
      </c>
      <c r="O610" s="21" t="b">
        <f t="shared" si="134"/>
        <v>0</v>
      </c>
      <c r="P610" s="5">
        <v>14259</v>
      </c>
      <c r="Q610" s="21" t="b">
        <f t="shared" si="135"/>
        <v>0</v>
      </c>
      <c r="R610" s="5" t="s">
        <v>283</v>
      </c>
      <c r="S610" s="21" t="b">
        <f t="shared" si="136"/>
        <v>0</v>
      </c>
      <c r="AL610" s="19"/>
      <c r="AM610" s="19"/>
      <c r="AN610" s="19"/>
      <c r="AO610" s="19"/>
      <c r="AP610" s="19"/>
      <c r="AQ610" s="19"/>
      <c r="AR610" s="19"/>
      <c r="AS610" s="19"/>
      <c r="AT610" s="19"/>
      <c r="AU610" s="19"/>
      <c r="AV610" s="19"/>
      <c r="AW610" s="19"/>
      <c r="AX610" s="19"/>
      <c r="AY610" s="19"/>
      <c r="AZ610" s="19"/>
      <c r="BA610" s="19"/>
      <c r="BB610" s="19"/>
      <c r="BC610" s="19"/>
      <c r="BD610" s="19"/>
      <c r="BE610" s="19"/>
      <c r="BF610" s="19"/>
      <c r="BG610" s="19"/>
      <c r="BH610" s="19"/>
      <c r="BI610" s="19"/>
      <c r="BJ610" s="19"/>
      <c r="BK610" s="19"/>
      <c r="BL610" s="19"/>
      <c r="BM610" s="19"/>
      <c r="BN610" s="19"/>
      <c r="BO610" s="19"/>
      <c r="BP610" s="19"/>
      <c r="BQ610" s="19"/>
      <c r="BR610" s="19"/>
      <c r="BS610" s="19"/>
      <c r="BT610" s="19"/>
    </row>
    <row r="611" spans="1:72">
      <c r="A611" s="3" t="s">
        <v>188</v>
      </c>
      <c r="B611" s="3" t="s">
        <v>189</v>
      </c>
      <c r="C611" s="4" t="s">
        <v>48</v>
      </c>
      <c r="D611" s="7">
        <v>2004</v>
      </c>
      <c r="E611" s="40" t="s">
        <v>276</v>
      </c>
      <c r="F611" s="14"/>
      <c r="G611" s="21" t="b">
        <f t="shared" si="127"/>
        <v>0</v>
      </c>
      <c r="H611" s="14">
        <v>21052</v>
      </c>
      <c r="I611" s="21"/>
      <c r="J611" s="5">
        <v>10355</v>
      </c>
      <c r="K611" s="21" t="b">
        <f t="shared" si="128"/>
        <v>0</v>
      </c>
      <c r="L611" s="5"/>
      <c r="M611" s="21" t="b">
        <f t="shared" si="133"/>
        <v>0</v>
      </c>
      <c r="N611" s="5"/>
      <c r="O611" s="21" t="b">
        <f t="shared" si="134"/>
        <v>0</v>
      </c>
      <c r="P611" s="5">
        <v>13870</v>
      </c>
      <c r="Q611" s="21" t="b">
        <f t="shared" si="135"/>
        <v>0</v>
      </c>
      <c r="R611" s="14"/>
      <c r="S611" s="21" t="b">
        <f t="shared" si="136"/>
        <v>0</v>
      </c>
      <c r="U611" s="48"/>
      <c r="V611" s="48"/>
      <c r="W611" s="48"/>
      <c r="X611" s="48"/>
      <c r="Y611" s="48"/>
      <c r="Z611" s="48"/>
      <c r="AA611" s="48"/>
      <c r="AB611" s="48"/>
      <c r="AC611" s="48"/>
      <c r="AD611" s="48"/>
      <c r="AE611" s="48"/>
      <c r="AF611" s="48"/>
      <c r="AG611" s="48"/>
      <c r="AH611" s="48"/>
      <c r="AI611" s="48"/>
      <c r="AJ611" s="48"/>
      <c r="AK611" s="48"/>
    </row>
    <row r="612" spans="1:72">
      <c r="A612" s="3" t="s">
        <v>181</v>
      </c>
      <c r="B612" s="3" t="s">
        <v>182</v>
      </c>
      <c r="C612" s="4" t="s">
        <v>48</v>
      </c>
      <c r="D612" s="7">
        <v>2003</v>
      </c>
      <c r="E612" s="40" t="s">
        <v>276</v>
      </c>
      <c r="F612" s="14"/>
      <c r="G612" s="21" t="b">
        <f t="shared" si="127"/>
        <v>0</v>
      </c>
      <c r="H612" s="14">
        <v>15726</v>
      </c>
      <c r="I612" s="21"/>
      <c r="J612" s="5">
        <v>5511</v>
      </c>
      <c r="K612" s="21" t="b">
        <f t="shared" si="128"/>
        <v>0</v>
      </c>
      <c r="L612" s="5"/>
      <c r="M612" s="21" t="b">
        <f t="shared" si="133"/>
        <v>0</v>
      </c>
      <c r="N612" s="5"/>
      <c r="O612" s="21" t="b">
        <f t="shared" si="134"/>
        <v>0</v>
      </c>
      <c r="P612" s="5">
        <v>13103</v>
      </c>
      <c r="Q612" s="21" t="b">
        <f t="shared" si="135"/>
        <v>0</v>
      </c>
      <c r="R612" s="14"/>
      <c r="S612" s="21" t="b">
        <f t="shared" si="136"/>
        <v>0</v>
      </c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  <c r="AE612" s="44"/>
      <c r="AF612" s="44"/>
      <c r="AG612" s="44"/>
      <c r="AH612" s="44"/>
      <c r="AI612" s="44"/>
      <c r="AJ612" s="44"/>
      <c r="AK612" s="44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  <c r="BD612" s="45"/>
      <c r="BE612" s="45"/>
      <c r="BF612" s="45"/>
      <c r="BG612" s="45"/>
      <c r="BH612" s="45"/>
      <c r="BI612" s="45"/>
      <c r="BJ612" s="45"/>
      <c r="BK612" s="45"/>
      <c r="BL612" s="45"/>
      <c r="BM612" s="45"/>
      <c r="BN612" s="45"/>
      <c r="BO612" s="45"/>
      <c r="BP612" s="45"/>
      <c r="BQ612" s="45"/>
      <c r="BR612" s="45"/>
      <c r="BS612" s="45"/>
      <c r="BT612" s="45"/>
    </row>
    <row r="613" spans="1:72">
      <c r="A613" s="26" t="s">
        <v>195</v>
      </c>
      <c r="B613" s="26" t="s">
        <v>196</v>
      </c>
      <c r="C613" s="4" t="s">
        <v>48</v>
      </c>
      <c r="D613" s="40">
        <v>2003</v>
      </c>
      <c r="E613" s="40" t="s">
        <v>276</v>
      </c>
      <c r="F613" s="14"/>
      <c r="G613" s="21" t="b">
        <f t="shared" si="127"/>
        <v>0</v>
      </c>
      <c r="H613" s="14">
        <v>22033</v>
      </c>
      <c r="I613" s="21"/>
      <c r="J613" s="5">
        <v>11471</v>
      </c>
      <c r="K613" s="21" t="b">
        <f t="shared" si="128"/>
        <v>0</v>
      </c>
      <c r="L613" s="5"/>
      <c r="M613" s="21" t="b">
        <f t="shared" si="133"/>
        <v>0</v>
      </c>
      <c r="N613" s="5"/>
      <c r="O613" s="21" t="b">
        <f t="shared" si="134"/>
        <v>0</v>
      </c>
      <c r="P613" s="5">
        <v>13820</v>
      </c>
      <c r="Q613" s="21" t="b">
        <f t="shared" si="135"/>
        <v>0</v>
      </c>
      <c r="R613" s="14"/>
      <c r="S613" s="21" t="b">
        <f t="shared" si="136"/>
        <v>0</v>
      </c>
      <c r="U613" s="45"/>
      <c r="V613" s="45"/>
      <c r="W613" s="45"/>
      <c r="X613" s="45"/>
      <c r="Y613" s="45"/>
      <c r="Z613" s="45"/>
      <c r="AA613" s="45"/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  <c r="BF613" s="45"/>
      <c r="BG613" s="45"/>
      <c r="BH613" s="45"/>
      <c r="BI613" s="45"/>
      <c r="BJ613" s="45"/>
      <c r="BK613" s="45"/>
      <c r="BL613" s="45"/>
      <c r="BM613" s="45"/>
      <c r="BN613" s="45"/>
      <c r="BO613" s="45"/>
      <c r="BP613" s="45"/>
      <c r="BQ613" s="45"/>
      <c r="BR613" s="45"/>
      <c r="BS613" s="45"/>
      <c r="BT613" s="45"/>
    </row>
    <row r="614" spans="1:72">
      <c r="A614" s="3" t="s">
        <v>184</v>
      </c>
      <c r="B614" s="3" t="s">
        <v>185</v>
      </c>
      <c r="C614" s="4" t="s">
        <v>48</v>
      </c>
      <c r="D614" s="7">
        <v>2003</v>
      </c>
      <c r="E614" s="40" t="s">
        <v>276</v>
      </c>
      <c r="F614" s="14"/>
      <c r="G614" s="21" t="b">
        <f t="shared" si="127"/>
        <v>0</v>
      </c>
      <c r="H614" s="14">
        <v>15578</v>
      </c>
      <c r="I614" s="21"/>
      <c r="J614" s="5">
        <v>5679</v>
      </c>
      <c r="K614" s="21" t="b">
        <f t="shared" si="128"/>
        <v>0</v>
      </c>
      <c r="L614" s="5"/>
      <c r="M614" s="21" t="b">
        <f t="shared" si="133"/>
        <v>0</v>
      </c>
      <c r="N614" s="5"/>
      <c r="O614" s="21" t="b">
        <f t="shared" si="134"/>
        <v>0</v>
      </c>
      <c r="P614" s="5">
        <v>12753</v>
      </c>
      <c r="Q614" s="21" t="b">
        <f t="shared" si="135"/>
        <v>0</v>
      </c>
      <c r="R614" s="14"/>
      <c r="S614" s="21" t="b">
        <f t="shared" si="136"/>
        <v>0</v>
      </c>
      <c r="T614" s="41"/>
      <c r="U614" s="45"/>
      <c r="V614" s="45"/>
      <c r="W614" s="45"/>
      <c r="X614" s="45"/>
      <c r="Y614" s="45"/>
      <c r="Z614" s="45"/>
      <c r="AA614" s="45"/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  <c r="BD614" s="45"/>
      <c r="BE614" s="45"/>
      <c r="BF614" s="45"/>
      <c r="BG614" s="45"/>
      <c r="BH614" s="45"/>
      <c r="BI614" s="45"/>
      <c r="BJ614" s="45"/>
      <c r="BK614" s="45"/>
      <c r="BL614" s="45"/>
      <c r="BM614" s="45"/>
      <c r="BN614" s="45"/>
      <c r="BO614" s="45"/>
      <c r="BP614" s="45"/>
      <c r="BQ614" s="45"/>
      <c r="BR614" s="45"/>
      <c r="BS614" s="45"/>
      <c r="BT614" s="45"/>
    </row>
    <row r="615" spans="1:72">
      <c r="A615" s="3" t="s">
        <v>225</v>
      </c>
      <c r="B615" s="3" t="s">
        <v>106</v>
      </c>
      <c r="C615" s="4" t="s">
        <v>48</v>
      </c>
      <c r="D615" s="7">
        <v>2000</v>
      </c>
      <c r="E615" s="4" t="s">
        <v>75</v>
      </c>
      <c r="F615" s="14">
        <v>30922</v>
      </c>
      <c r="G615" s="21" t="b">
        <f t="shared" si="127"/>
        <v>0</v>
      </c>
      <c r="H615" s="14"/>
      <c r="I615" s="21"/>
      <c r="J615" s="5">
        <v>5074</v>
      </c>
      <c r="K615" s="21" t="str">
        <f t="shared" si="128"/>
        <v>Q</v>
      </c>
      <c r="L615" s="5">
        <v>15076</v>
      </c>
      <c r="M615" s="21" t="str">
        <f t="shared" si="133"/>
        <v>Q</v>
      </c>
      <c r="N615" s="5">
        <v>13699</v>
      </c>
      <c r="O615" s="21" t="str">
        <f t="shared" si="134"/>
        <v>Q</v>
      </c>
      <c r="P615" s="5">
        <v>13148</v>
      </c>
      <c r="Q615" s="21" t="b">
        <f t="shared" si="135"/>
        <v>0</v>
      </c>
      <c r="R615" s="14">
        <v>32557</v>
      </c>
      <c r="S615" s="21" t="str">
        <f t="shared" si="136"/>
        <v>Q</v>
      </c>
      <c r="AL615" s="19"/>
      <c r="AM615" s="19"/>
      <c r="AN615" s="19"/>
      <c r="AO615" s="19"/>
      <c r="AP615" s="19"/>
      <c r="AQ615" s="19"/>
      <c r="AR615" s="19"/>
      <c r="AS615" s="19"/>
      <c r="AT615" s="19"/>
      <c r="AU615" s="19"/>
      <c r="AV615" s="19"/>
      <c r="AW615" s="19"/>
      <c r="AX615" s="19"/>
      <c r="AY615" s="19"/>
      <c r="AZ615" s="19"/>
      <c r="BA615" s="19"/>
      <c r="BB615" s="19"/>
      <c r="BC615" s="19"/>
      <c r="BD615" s="19"/>
      <c r="BE615" s="19"/>
      <c r="BF615" s="19"/>
      <c r="BG615" s="19"/>
      <c r="BH615" s="19"/>
      <c r="BI615" s="19"/>
      <c r="BJ615" s="19"/>
      <c r="BK615" s="19"/>
      <c r="BL615" s="19"/>
      <c r="BM615" s="19"/>
      <c r="BN615" s="19"/>
      <c r="BO615" s="19"/>
      <c r="BP615" s="19"/>
      <c r="BQ615" s="19"/>
      <c r="BR615" s="19"/>
      <c r="BS615" s="19"/>
      <c r="BT615" s="19"/>
    </row>
    <row r="616" spans="1:72">
      <c r="A616" s="3" t="s">
        <v>225</v>
      </c>
      <c r="B616" s="3" t="s">
        <v>255</v>
      </c>
      <c r="C616" s="4" t="s">
        <v>48</v>
      </c>
      <c r="D616" s="7">
        <v>1996</v>
      </c>
      <c r="E616" s="22" t="s">
        <v>77</v>
      </c>
      <c r="F616" s="14">
        <v>25913</v>
      </c>
      <c r="G616" s="21" t="b">
        <f t="shared" si="127"/>
        <v>0</v>
      </c>
      <c r="H616" s="14"/>
      <c r="I616" s="21"/>
      <c r="J616" s="5">
        <v>4151</v>
      </c>
      <c r="K616" s="21" t="str">
        <f t="shared" si="128"/>
        <v>Q</v>
      </c>
      <c r="L616" s="5">
        <v>13340</v>
      </c>
      <c r="M616" s="21" t="str">
        <f t="shared" si="133"/>
        <v>Q</v>
      </c>
      <c r="N616" s="5">
        <v>12499</v>
      </c>
      <c r="O616" s="21" t="b">
        <f t="shared" si="134"/>
        <v>0</v>
      </c>
      <c r="P616" s="5">
        <v>11546</v>
      </c>
      <c r="Q616" s="21" t="str">
        <f t="shared" si="135"/>
        <v>Q</v>
      </c>
      <c r="R616" s="14">
        <v>30777</v>
      </c>
      <c r="S616" s="21" t="str">
        <f t="shared" si="136"/>
        <v>Q</v>
      </c>
      <c r="T616" s="19"/>
    </row>
    <row r="617" spans="1:72">
      <c r="A617" s="3" t="s">
        <v>197</v>
      </c>
      <c r="B617" s="3" t="s">
        <v>198</v>
      </c>
      <c r="C617" s="4" t="s">
        <v>48</v>
      </c>
      <c r="D617" s="7">
        <v>2003</v>
      </c>
      <c r="E617" s="40" t="s">
        <v>276</v>
      </c>
      <c r="F617" s="14"/>
      <c r="G617" s="21" t="b">
        <f t="shared" si="127"/>
        <v>0</v>
      </c>
      <c r="H617" s="14">
        <v>21327</v>
      </c>
      <c r="I617" s="21"/>
      <c r="J617" s="5">
        <v>11475</v>
      </c>
      <c r="K617" s="21" t="b">
        <f t="shared" si="128"/>
        <v>0</v>
      </c>
      <c r="L617" s="5"/>
      <c r="M617" s="21" t="b">
        <f t="shared" si="133"/>
        <v>0</v>
      </c>
      <c r="N617" s="5"/>
      <c r="O617" s="21" t="b">
        <f t="shared" si="134"/>
        <v>0</v>
      </c>
      <c r="P617" s="5">
        <v>12627</v>
      </c>
      <c r="Q617" s="21" t="b">
        <f t="shared" si="135"/>
        <v>0</v>
      </c>
      <c r="R617" s="14"/>
      <c r="S617" s="21" t="b">
        <f t="shared" si="136"/>
        <v>0</v>
      </c>
      <c r="U617" s="45"/>
      <c r="V617" s="45"/>
      <c r="W617" s="45"/>
      <c r="X617" s="45"/>
      <c r="Y617" s="45"/>
      <c r="Z617" s="45"/>
      <c r="AA617" s="45"/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  <c r="BD617" s="45"/>
      <c r="BE617" s="45"/>
      <c r="BF617" s="45"/>
      <c r="BG617" s="45"/>
      <c r="BH617" s="45"/>
      <c r="BI617" s="45"/>
      <c r="BJ617" s="45"/>
      <c r="BK617" s="45"/>
      <c r="BL617" s="45"/>
      <c r="BM617" s="45"/>
      <c r="BN617" s="45"/>
      <c r="BO617" s="45"/>
      <c r="BP617" s="45"/>
      <c r="BQ617" s="45"/>
      <c r="BR617" s="45"/>
      <c r="BS617" s="45"/>
      <c r="BT617" s="45"/>
    </row>
    <row r="618" spans="1:72">
      <c r="A618" s="3" t="s">
        <v>179</v>
      </c>
      <c r="B618" s="3" t="s">
        <v>180</v>
      </c>
      <c r="C618" s="4" t="s">
        <v>48</v>
      </c>
      <c r="D618" s="7">
        <v>2003</v>
      </c>
      <c r="E618" s="40" t="s">
        <v>276</v>
      </c>
      <c r="F618" s="14"/>
      <c r="G618" s="21" t="b">
        <f t="shared" si="127"/>
        <v>0</v>
      </c>
      <c r="H618" s="14">
        <v>14661</v>
      </c>
      <c r="I618" s="21"/>
      <c r="J618" s="5">
        <v>5340</v>
      </c>
      <c r="K618" s="21" t="b">
        <f t="shared" si="128"/>
        <v>0</v>
      </c>
      <c r="L618" s="5"/>
      <c r="M618" s="21" t="b">
        <f t="shared" si="133"/>
        <v>0</v>
      </c>
      <c r="N618" s="5"/>
      <c r="O618" s="21" t="b">
        <f t="shared" si="134"/>
        <v>0</v>
      </c>
      <c r="P618" s="5">
        <v>12893</v>
      </c>
      <c r="Q618" s="21" t="b">
        <f t="shared" si="135"/>
        <v>0</v>
      </c>
      <c r="R618" s="14"/>
      <c r="S618" s="21" t="b">
        <f t="shared" si="136"/>
        <v>0</v>
      </c>
      <c r="U618" s="45"/>
      <c r="V618" s="45"/>
      <c r="W618" s="45"/>
      <c r="X618" s="45"/>
      <c r="Y618" s="45"/>
      <c r="Z618" s="45"/>
      <c r="AA618" s="45"/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7"/>
      <c r="AM618" s="47"/>
      <c r="AN618" s="47"/>
      <c r="AO618" s="47"/>
      <c r="AP618" s="47"/>
      <c r="AQ618" s="47"/>
      <c r="AR618" s="47"/>
      <c r="AS618" s="47"/>
      <c r="AT618" s="47"/>
      <c r="AU618" s="47"/>
      <c r="AV618" s="47"/>
      <c r="AW618" s="47"/>
      <c r="AX618" s="47"/>
      <c r="AY618" s="47"/>
      <c r="AZ618" s="47"/>
      <c r="BA618" s="47"/>
      <c r="BB618" s="47"/>
      <c r="BC618" s="47"/>
      <c r="BD618" s="47"/>
      <c r="BE618" s="47"/>
      <c r="BF618" s="47"/>
      <c r="BG618" s="47"/>
      <c r="BH618" s="47"/>
      <c r="BI618" s="47"/>
      <c r="BJ618" s="47"/>
      <c r="BK618" s="47"/>
      <c r="BL618" s="47"/>
      <c r="BM618" s="47"/>
      <c r="BN618" s="47"/>
      <c r="BO618" s="47"/>
      <c r="BP618" s="47"/>
      <c r="BQ618" s="47"/>
      <c r="BR618" s="47"/>
      <c r="BS618" s="47"/>
      <c r="BT618" s="47"/>
    </row>
    <row r="619" spans="1:72">
      <c r="A619" s="3" t="s">
        <v>179</v>
      </c>
      <c r="B619" s="3" t="s">
        <v>224</v>
      </c>
      <c r="C619" s="4" t="s">
        <v>48</v>
      </c>
      <c r="D619" s="7">
        <v>2000</v>
      </c>
      <c r="E619" s="4" t="s">
        <v>75</v>
      </c>
      <c r="F619" s="14">
        <v>31586</v>
      </c>
      <c r="G619" s="21" t="b">
        <f t="shared" si="127"/>
        <v>0</v>
      </c>
      <c r="H619" s="5"/>
      <c r="I619" s="21"/>
      <c r="J619" s="5">
        <v>5169</v>
      </c>
      <c r="K619" s="21" t="str">
        <f t="shared" si="128"/>
        <v>Q</v>
      </c>
      <c r="L619" s="5">
        <v>15466</v>
      </c>
      <c r="M619" s="21" t="str">
        <f t="shared" si="133"/>
        <v>Q</v>
      </c>
      <c r="N619" s="5">
        <v>12814</v>
      </c>
      <c r="O619" s="21" t="str">
        <f t="shared" si="134"/>
        <v>Q</v>
      </c>
      <c r="P619" s="5">
        <v>12780</v>
      </c>
      <c r="Q619" s="21" t="str">
        <f t="shared" si="135"/>
        <v>Q</v>
      </c>
      <c r="R619" s="14">
        <v>33997</v>
      </c>
      <c r="S619" s="21" t="str">
        <f t="shared" si="136"/>
        <v>Q</v>
      </c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9"/>
      <c r="AM619" s="19"/>
      <c r="AN619" s="19"/>
      <c r="AO619" s="19"/>
      <c r="AP619" s="19"/>
      <c r="AQ619" s="19"/>
      <c r="AR619" s="19"/>
      <c r="AS619" s="19"/>
      <c r="AT619" s="19"/>
      <c r="AU619" s="19"/>
      <c r="AV619" s="19"/>
      <c r="AW619" s="19"/>
      <c r="AX619" s="19"/>
      <c r="AY619" s="19"/>
      <c r="AZ619" s="19"/>
      <c r="BA619" s="19"/>
      <c r="BB619" s="19"/>
      <c r="BC619" s="19"/>
      <c r="BD619" s="19"/>
      <c r="BE619" s="19"/>
      <c r="BF619" s="19"/>
      <c r="BG619" s="19"/>
      <c r="BH619" s="19"/>
      <c r="BI619" s="19"/>
      <c r="BJ619" s="19"/>
      <c r="BK619" s="19"/>
      <c r="BL619" s="19"/>
      <c r="BM619" s="19"/>
      <c r="BN619" s="19"/>
      <c r="BO619" s="19"/>
      <c r="BP619" s="19"/>
      <c r="BQ619" s="19"/>
      <c r="BR619" s="19"/>
      <c r="BS619" s="19"/>
      <c r="BT619" s="19"/>
    </row>
    <row r="620" spans="1:72" ht="16.5">
      <c r="A620" s="26" t="s">
        <v>441</v>
      </c>
      <c r="B620" s="26" t="s">
        <v>282</v>
      </c>
      <c r="C620" s="4" t="s">
        <v>48</v>
      </c>
      <c r="D620" s="40">
        <v>2004</v>
      </c>
      <c r="E620" s="40" t="s">
        <v>276</v>
      </c>
      <c r="F620" s="14"/>
      <c r="G620" s="21" t="b">
        <f t="shared" si="127"/>
        <v>0</v>
      </c>
      <c r="H620" s="14"/>
      <c r="I620" s="21"/>
      <c r="J620" s="5">
        <v>12428</v>
      </c>
      <c r="K620" s="21" t="b">
        <f t="shared" si="128"/>
        <v>0</v>
      </c>
      <c r="L620" s="5"/>
      <c r="M620" s="21" t="b">
        <f t="shared" si="133"/>
        <v>0</v>
      </c>
      <c r="N620" s="5"/>
      <c r="O620" s="21" t="b">
        <f t="shared" si="134"/>
        <v>0</v>
      </c>
      <c r="P620" s="5">
        <v>13633</v>
      </c>
      <c r="Q620" s="21" t="b">
        <f t="shared" si="135"/>
        <v>0</v>
      </c>
      <c r="R620" s="14"/>
      <c r="S620" s="21" t="b">
        <f t="shared" si="136"/>
        <v>0</v>
      </c>
      <c r="T620" s="30"/>
      <c r="U620" s="48"/>
      <c r="V620" s="48"/>
      <c r="W620" s="48"/>
      <c r="X620" s="48"/>
      <c r="Y620" s="48"/>
      <c r="Z620" s="48"/>
      <c r="AA620" s="48"/>
      <c r="AB620" s="48"/>
      <c r="AC620" s="48"/>
      <c r="AD620" s="48"/>
      <c r="AE620" s="48"/>
      <c r="AF620" s="48"/>
      <c r="AG620" s="48"/>
      <c r="AH620" s="48"/>
      <c r="AI620" s="48"/>
      <c r="AJ620" s="48"/>
      <c r="AK620" s="48"/>
    </row>
    <row r="621" spans="1:72">
      <c r="A621" s="26" t="s">
        <v>202</v>
      </c>
      <c r="B621" s="26" t="s">
        <v>203</v>
      </c>
      <c r="C621" s="4" t="s">
        <v>48</v>
      </c>
      <c r="D621" s="40">
        <v>2004</v>
      </c>
      <c r="E621" s="40" t="s">
        <v>276</v>
      </c>
      <c r="F621" s="14"/>
      <c r="G621" s="21" t="b">
        <f t="shared" si="127"/>
        <v>0</v>
      </c>
      <c r="H621" s="14">
        <v>15728</v>
      </c>
      <c r="I621" s="21"/>
      <c r="J621" s="5">
        <v>11390</v>
      </c>
      <c r="K621" s="21" t="b">
        <f t="shared" si="128"/>
        <v>0</v>
      </c>
      <c r="L621" s="5"/>
      <c r="M621" s="21" t="b">
        <f t="shared" si="133"/>
        <v>0</v>
      </c>
      <c r="N621" s="5"/>
      <c r="O621" s="21" t="b">
        <f t="shared" si="134"/>
        <v>0</v>
      </c>
      <c r="P621" s="5">
        <v>12538</v>
      </c>
      <c r="Q621" s="21" t="b">
        <f t="shared" si="135"/>
        <v>0</v>
      </c>
      <c r="R621" s="14"/>
      <c r="S621" s="21" t="b">
        <f t="shared" si="136"/>
        <v>0</v>
      </c>
    </row>
    <row r="622" spans="1:72">
      <c r="A622" s="26" t="s">
        <v>278</v>
      </c>
      <c r="B622" s="26" t="s">
        <v>442</v>
      </c>
      <c r="C622" s="4" t="s">
        <v>48</v>
      </c>
      <c r="D622" s="40">
        <v>2003</v>
      </c>
      <c r="E622" s="40" t="s">
        <v>276</v>
      </c>
      <c r="F622" s="14"/>
      <c r="G622" s="21" t="b">
        <f t="shared" si="127"/>
        <v>0</v>
      </c>
      <c r="H622" s="14"/>
      <c r="I622" s="21"/>
      <c r="J622" s="5">
        <v>5475</v>
      </c>
      <c r="K622" s="21" t="b">
        <f t="shared" si="128"/>
        <v>0</v>
      </c>
      <c r="L622" s="5"/>
      <c r="M622" s="21" t="b">
        <f t="shared" si="133"/>
        <v>0</v>
      </c>
      <c r="N622" s="5"/>
      <c r="O622" s="21" t="b">
        <f t="shared" si="134"/>
        <v>0</v>
      </c>
      <c r="P622" s="5">
        <v>12247</v>
      </c>
      <c r="Q622" s="21" t="b">
        <f t="shared" si="135"/>
        <v>0</v>
      </c>
      <c r="R622" s="14"/>
      <c r="S622" s="21" t="b">
        <f t="shared" si="136"/>
        <v>0</v>
      </c>
      <c r="T622" s="19"/>
      <c r="U622" s="47"/>
      <c r="V622" s="47"/>
      <c r="W622" s="47"/>
      <c r="X622" s="47"/>
      <c r="Y622" s="47"/>
      <c r="Z622" s="47"/>
      <c r="AA622" s="47"/>
      <c r="AB622" s="47"/>
      <c r="AC622" s="47"/>
      <c r="AD622" s="47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  <c r="AQ622" s="47"/>
      <c r="AR622" s="47"/>
      <c r="AS622" s="47"/>
      <c r="AT622" s="47"/>
      <c r="AU622" s="47"/>
      <c r="AV622" s="47"/>
      <c r="AW622" s="47"/>
      <c r="AX622" s="47"/>
      <c r="AY622" s="47"/>
      <c r="AZ622" s="47"/>
      <c r="BA622" s="47"/>
      <c r="BB622" s="47"/>
      <c r="BC622" s="47"/>
      <c r="BD622" s="47"/>
      <c r="BE622" s="47"/>
      <c r="BF622" s="47"/>
      <c r="BG622" s="47"/>
      <c r="BH622" s="47"/>
      <c r="BI622" s="47"/>
      <c r="BJ622" s="47"/>
      <c r="BK622" s="47"/>
      <c r="BL622" s="47"/>
      <c r="BM622" s="47"/>
      <c r="BN622" s="47"/>
      <c r="BO622" s="47"/>
      <c r="BP622" s="47"/>
      <c r="BQ622" s="47"/>
      <c r="BR622" s="47"/>
      <c r="BS622" s="47"/>
      <c r="BT622" s="47"/>
    </row>
    <row r="623" spans="1:72" ht="16.5">
      <c r="A623" s="3" t="s">
        <v>222</v>
      </c>
      <c r="B623" s="3" t="s">
        <v>223</v>
      </c>
      <c r="C623" s="4" t="s">
        <v>48</v>
      </c>
      <c r="D623" s="7">
        <v>1999</v>
      </c>
      <c r="E623" s="4" t="s">
        <v>75</v>
      </c>
      <c r="F623" s="14">
        <v>30100</v>
      </c>
      <c r="G623" s="21" t="str">
        <f t="shared" si="127"/>
        <v>Q</v>
      </c>
      <c r="H623" s="14"/>
      <c r="I623" s="21"/>
      <c r="J623" s="5">
        <v>4947</v>
      </c>
      <c r="K623" s="21" t="str">
        <f t="shared" si="128"/>
        <v>Q</v>
      </c>
      <c r="L623" s="5">
        <v>14385</v>
      </c>
      <c r="M623" s="21" t="str">
        <f t="shared" si="133"/>
        <v>Q</v>
      </c>
      <c r="N623" s="5">
        <v>13077</v>
      </c>
      <c r="O623" s="21" t="str">
        <f t="shared" si="134"/>
        <v>Q</v>
      </c>
      <c r="P623" s="5">
        <v>12567</v>
      </c>
      <c r="Q623" s="21" t="str">
        <f t="shared" si="135"/>
        <v>Q</v>
      </c>
      <c r="R623" s="14">
        <v>32095</v>
      </c>
      <c r="S623" s="21" t="str">
        <f t="shared" si="136"/>
        <v>Q</v>
      </c>
      <c r="T623" s="30"/>
      <c r="AL623" s="19"/>
      <c r="AM623" s="19"/>
      <c r="AN623" s="19"/>
      <c r="AO623" s="19"/>
      <c r="AP623" s="19"/>
      <c r="AQ623" s="19"/>
      <c r="AR623" s="19"/>
      <c r="AS623" s="19"/>
      <c r="AT623" s="19"/>
      <c r="AU623" s="19"/>
      <c r="AV623" s="19"/>
      <c r="AW623" s="19"/>
      <c r="AX623" s="19"/>
      <c r="AY623" s="19"/>
      <c r="AZ623" s="19"/>
      <c r="BA623" s="19"/>
      <c r="BB623" s="19"/>
      <c r="BC623" s="19"/>
      <c r="BD623" s="19"/>
      <c r="BE623" s="19"/>
      <c r="BF623" s="19"/>
      <c r="BG623" s="19"/>
      <c r="BH623" s="19"/>
      <c r="BI623" s="19"/>
      <c r="BJ623" s="19"/>
      <c r="BK623" s="19"/>
      <c r="BL623" s="19"/>
      <c r="BM623" s="19"/>
      <c r="BN623" s="19"/>
      <c r="BO623" s="19"/>
      <c r="BP623" s="19"/>
      <c r="BQ623" s="19"/>
      <c r="BR623" s="19"/>
      <c r="BS623" s="19"/>
      <c r="BT623" s="19"/>
    </row>
    <row r="624" spans="1:72">
      <c r="A624" s="26" t="s">
        <v>190</v>
      </c>
      <c r="B624" s="26" t="s">
        <v>191</v>
      </c>
      <c r="C624" s="4" t="s">
        <v>48</v>
      </c>
      <c r="D624" s="40">
        <v>2003</v>
      </c>
      <c r="E624" s="40" t="s">
        <v>276</v>
      </c>
      <c r="F624" s="14"/>
      <c r="G624" s="21" t="b">
        <f t="shared" si="127"/>
        <v>0</v>
      </c>
      <c r="H624" s="14">
        <v>20344</v>
      </c>
      <c r="I624" s="21"/>
      <c r="J624" s="5">
        <v>5813</v>
      </c>
      <c r="K624" s="21" t="b">
        <f t="shared" si="128"/>
        <v>0</v>
      </c>
      <c r="L624" s="5"/>
      <c r="M624" s="21" t="b">
        <f t="shared" si="133"/>
        <v>0</v>
      </c>
      <c r="N624" s="5"/>
      <c r="O624" s="21" t="b">
        <f t="shared" si="134"/>
        <v>0</v>
      </c>
      <c r="P624" s="5">
        <v>12413</v>
      </c>
      <c r="Q624" s="21" t="b">
        <f t="shared" si="135"/>
        <v>0</v>
      </c>
      <c r="R624" s="14"/>
      <c r="S624" s="21" t="b">
        <f t="shared" si="136"/>
        <v>0</v>
      </c>
      <c r="U624" s="47"/>
      <c r="V624" s="47"/>
      <c r="W624" s="47"/>
      <c r="X624" s="47"/>
      <c r="Y624" s="47"/>
      <c r="Z624" s="47"/>
      <c r="AA624" s="47"/>
      <c r="AB624" s="47"/>
      <c r="AC624" s="47"/>
      <c r="AD624" s="47"/>
      <c r="AE624" s="47"/>
      <c r="AF624" s="47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  <c r="AQ624" s="47"/>
      <c r="AR624" s="47"/>
      <c r="AS624" s="47"/>
      <c r="AT624" s="47"/>
      <c r="AU624" s="47"/>
      <c r="AV624" s="47"/>
      <c r="AW624" s="47"/>
      <c r="AX624" s="47"/>
      <c r="AY624" s="47"/>
      <c r="AZ624" s="47"/>
      <c r="BA624" s="47"/>
      <c r="BB624" s="47"/>
      <c r="BC624" s="47"/>
      <c r="BD624" s="47"/>
      <c r="BE624" s="47"/>
      <c r="BF624" s="47"/>
      <c r="BG624" s="47"/>
      <c r="BH624" s="47"/>
      <c r="BI624" s="47"/>
      <c r="BJ624" s="47"/>
      <c r="BK624" s="47"/>
      <c r="BL624" s="47"/>
      <c r="BM624" s="47"/>
      <c r="BN624" s="47"/>
      <c r="BO624" s="47"/>
      <c r="BP624" s="47"/>
      <c r="BQ624" s="47"/>
      <c r="BR624" s="47"/>
      <c r="BS624" s="47"/>
      <c r="BT624" s="47"/>
    </row>
    <row r="625" spans="1:254">
      <c r="A625" s="26" t="s">
        <v>310</v>
      </c>
      <c r="B625" s="26" t="s">
        <v>311</v>
      </c>
      <c r="C625" s="4" t="s">
        <v>15</v>
      </c>
      <c r="D625" s="40">
        <v>2001</v>
      </c>
      <c r="E625" s="4" t="s">
        <v>277</v>
      </c>
      <c r="F625" s="14">
        <v>33603</v>
      </c>
      <c r="G625" s="21" t="b">
        <f t="shared" si="127"/>
        <v>0</v>
      </c>
      <c r="H625" s="14"/>
      <c r="I625" s="21"/>
      <c r="J625" s="5">
        <v>5775</v>
      </c>
      <c r="K625" s="21" t="b">
        <f t="shared" si="128"/>
        <v>0</v>
      </c>
      <c r="L625" s="5"/>
      <c r="M625" s="21" t="b">
        <f t="shared" si="133"/>
        <v>0</v>
      </c>
      <c r="N625" s="5">
        <v>13766</v>
      </c>
      <c r="O625" s="21" t="b">
        <f t="shared" si="134"/>
        <v>0</v>
      </c>
      <c r="P625" s="5">
        <v>12213</v>
      </c>
      <c r="Q625" s="21" t="b">
        <f t="shared" si="135"/>
        <v>0</v>
      </c>
      <c r="R625" s="14"/>
      <c r="S625" s="21" t="b">
        <f t="shared" si="136"/>
        <v>0</v>
      </c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  <c r="AU625" s="19"/>
      <c r="AV625" s="19"/>
      <c r="AW625" s="19"/>
      <c r="AX625" s="19"/>
      <c r="AY625" s="19"/>
      <c r="AZ625" s="19"/>
      <c r="BA625" s="19"/>
      <c r="BB625" s="19"/>
      <c r="BC625" s="19"/>
      <c r="BD625" s="19"/>
      <c r="BE625" s="19"/>
      <c r="BF625" s="19"/>
      <c r="BG625" s="19"/>
      <c r="BH625" s="19"/>
      <c r="BI625" s="19"/>
      <c r="BJ625" s="19"/>
      <c r="BK625" s="19"/>
      <c r="BL625" s="19"/>
      <c r="BM625" s="19"/>
      <c r="BN625" s="19"/>
      <c r="BO625" s="19"/>
      <c r="BP625" s="19"/>
      <c r="BQ625" s="19"/>
      <c r="BR625" s="19"/>
      <c r="BS625" s="19"/>
      <c r="BT625" s="19"/>
    </row>
    <row r="626" spans="1:254">
      <c r="A626" s="26" t="s">
        <v>312</v>
      </c>
      <c r="B626" s="26" t="s">
        <v>313</v>
      </c>
      <c r="C626" s="4" t="s">
        <v>15</v>
      </c>
      <c r="D626" s="40">
        <v>2001</v>
      </c>
      <c r="E626" s="4" t="s">
        <v>277</v>
      </c>
      <c r="F626" s="14">
        <v>32548</v>
      </c>
      <c r="G626" s="21" t="b">
        <f t="shared" ref="G626:G689" si="137">IF(AND(E626="Sénior",F626&lt;=24096,F626&gt;1),"Q",IF(AND(E626="Junior",F626&lt;=24800,F626&gt;1),"Q",IF(AND(E626="Cadette",F626&lt;=25357,F626&gt;1),"Q",IF(AND(E626="Minime",F626&lt;=30830,F626&gt;1),"Q"))))</f>
        <v>0</v>
      </c>
      <c r="H626" s="14"/>
      <c r="I626" s="21"/>
      <c r="J626" s="5">
        <v>5729</v>
      </c>
      <c r="K626" s="21" t="b">
        <f t="shared" ref="K626:K689" si="138">IF(AND(E626="Sénior",J626&lt;=4639,J626&gt;1),"Q",IF(AND(E626="Junior",J626&lt;=4900,J626&gt;1),"Q",IF(AND(E626="Cadette",J626&lt;=5142,J626&gt;1),"Q",IF(AND(E626="Minime",J626&lt;=5447,J626&gt;1),"Q"))))</f>
        <v>0</v>
      </c>
      <c r="L626" s="5"/>
      <c r="M626" s="21" t="b">
        <f t="shared" ref="M626" si="139">IF(AND(E626="Sénior",L626&lt;=13803,L626&gt;1),"Q",IF(AND(E626="Junior",L626&lt;=14300,L626&gt;1),"Q",IF(AND(E626="Cadette",L626&lt;=15017,L626&gt;1),"Q",IF(AND(E626="Minime",L626&lt;=20000,L626&gt;1),"Q"))))</f>
        <v>0</v>
      </c>
      <c r="N626" s="5">
        <v>13715</v>
      </c>
      <c r="O626" s="21" t="b">
        <f t="shared" ref="O626:O628" si="140">IF(AND(E626="Sénior",N626&lt;=11803,N626&gt;1),"Q",IF(AND(E626="Junior",N626&lt;=12200,N626&gt;1),"Q",IF(AND(E626="Cadette",N626&lt;=13104,N626&gt;1),"Q",IF(AND(E626="Minime",N626&lt;=13857,N626&gt;1),"Q"))))</f>
        <v>0</v>
      </c>
      <c r="P626" s="5">
        <v>11879</v>
      </c>
      <c r="Q626" s="21" t="b">
        <f t="shared" ref="Q626:Q628" si="141">IF(AND(E626="Sénior",P626&lt;=11583,P626&gt;1),"Q",IF(AND(E626="Junior",P626&lt;=11900,P626&gt;1),"Q",IF(AND(E626="Cadette",P626&lt;=12408,P626&gt;1),"Q",IF(AND(E626="Minime",P626&lt;=13052,P626&gt;1),"Q"))))</f>
        <v>0</v>
      </c>
      <c r="R626" s="14"/>
      <c r="S626" s="21" t="b">
        <f t="shared" ref="S626:S628" si="142">IF(AND(E626="Sénior",R626&lt;=30790,R626&gt;1),"Q",IF(AND(E626="Junior",R626&lt;=31500,R626&gt;1),"Q",IF(AND(E626="Cadette",R626&lt;=32198,R626&gt;1),"Q",IF(AND(E626="Minime",R626&lt;=34276,R626&gt;1),"Q"))))</f>
        <v>0</v>
      </c>
      <c r="AL626" s="19"/>
      <c r="AM626" s="19"/>
      <c r="AN626" s="19"/>
      <c r="AO626" s="19"/>
      <c r="AP626" s="19"/>
      <c r="AQ626" s="19"/>
      <c r="AR626" s="19"/>
      <c r="AS626" s="19"/>
      <c r="AT626" s="19"/>
      <c r="AU626" s="19"/>
      <c r="AV626" s="19"/>
      <c r="AW626" s="19"/>
      <c r="AX626" s="19"/>
      <c r="AY626" s="19"/>
      <c r="AZ626" s="19"/>
      <c r="BA626" s="19"/>
      <c r="BB626" s="19"/>
      <c r="BC626" s="19"/>
      <c r="BD626" s="19"/>
      <c r="BE626" s="19"/>
      <c r="BF626" s="19"/>
      <c r="BG626" s="19"/>
      <c r="BH626" s="19"/>
      <c r="BI626" s="19"/>
      <c r="BJ626" s="19"/>
      <c r="BK626" s="19"/>
      <c r="BL626" s="19"/>
      <c r="BM626" s="19"/>
      <c r="BN626" s="19"/>
      <c r="BO626" s="19"/>
      <c r="BP626" s="19"/>
      <c r="BQ626" s="19"/>
      <c r="BR626" s="19"/>
      <c r="BS626" s="19"/>
      <c r="BT626" s="19"/>
    </row>
    <row r="627" spans="1:254">
      <c r="A627" s="26" t="s">
        <v>960</v>
      </c>
      <c r="B627" s="26" t="s">
        <v>185</v>
      </c>
      <c r="C627" s="4" t="s">
        <v>15</v>
      </c>
      <c r="D627" s="40">
        <v>2000</v>
      </c>
      <c r="E627" s="4" t="s">
        <v>75</v>
      </c>
      <c r="F627" s="14">
        <v>32136</v>
      </c>
      <c r="G627" s="21" t="b">
        <f t="shared" si="137"/>
        <v>0</v>
      </c>
      <c r="H627" s="14"/>
      <c r="I627" s="21"/>
      <c r="J627" s="5">
        <v>5445</v>
      </c>
      <c r="K627" s="21" t="str">
        <f t="shared" si="138"/>
        <v>Q</v>
      </c>
      <c r="L627" s="5"/>
      <c r="M627" s="21"/>
      <c r="N627" s="5">
        <v>14722</v>
      </c>
      <c r="O627" s="21" t="b">
        <f t="shared" si="140"/>
        <v>0</v>
      </c>
      <c r="P627" s="5">
        <v>13836</v>
      </c>
      <c r="Q627" s="21" t="b">
        <f t="shared" si="141"/>
        <v>0</v>
      </c>
      <c r="R627" s="14">
        <v>35284</v>
      </c>
      <c r="S627" s="21" t="b">
        <f t="shared" si="142"/>
        <v>0</v>
      </c>
    </row>
    <row r="628" spans="1:254">
      <c r="A628" s="3" t="s">
        <v>161</v>
      </c>
      <c r="B628" s="3" t="s">
        <v>745</v>
      </c>
      <c r="C628" s="4" t="s">
        <v>15</v>
      </c>
      <c r="D628" s="7">
        <v>1999</v>
      </c>
      <c r="E628" s="4" t="s">
        <v>75</v>
      </c>
      <c r="F628" s="14">
        <v>24426</v>
      </c>
      <c r="G628" s="21" t="str">
        <f t="shared" si="137"/>
        <v>Q</v>
      </c>
      <c r="H628" s="14"/>
      <c r="I628" s="21"/>
      <c r="J628" s="5">
        <v>4984</v>
      </c>
      <c r="K628" s="21" t="str">
        <f t="shared" si="138"/>
        <v>Q</v>
      </c>
      <c r="L628" s="14">
        <v>14171</v>
      </c>
      <c r="M628" s="21" t="str">
        <f t="shared" ref="M628:M659" si="143">IF(AND(E628="Sénior",L628&lt;=13803,L628&gt;1),"Q",IF(AND(E628="Junior",L628&lt;=14300,L628&gt;1),"Q",IF(AND(E628="Cadette",L628&lt;=15017,L628&gt;1),"Q",IF(AND(E628="Minime",L628&lt;=20000,L628&gt;1),"Q"))))</f>
        <v>Q</v>
      </c>
      <c r="N628" s="5">
        <v>12425</v>
      </c>
      <c r="O628" s="21" t="str">
        <f t="shared" si="140"/>
        <v>Q</v>
      </c>
      <c r="P628" s="5">
        <v>12671</v>
      </c>
      <c r="Q628" s="21" t="str">
        <f t="shared" si="141"/>
        <v>Q</v>
      </c>
      <c r="R628" s="14"/>
      <c r="S628" s="21" t="b">
        <f t="shared" si="142"/>
        <v>0</v>
      </c>
      <c r="T628" s="58"/>
      <c r="U628" s="57"/>
      <c r="V628" s="57"/>
      <c r="W628" s="57"/>
      <c r="X628" s="57"/>
      <c r="Y628" s="57"/>
      <c r="Z628" s="57"/>
      <c r="AA628" s="57"/>
      <c r="AB628" s="57"/>
      <c r="AC628" s="57"/>
      <c r="AD628" s="57"/>
      <c r="AE628" s="57"/>
      <c r="AF628" s="57"/>
      <c r="AG628" s="57"/>
      <c r="AH628" s="57"/>
      <c r="AI628" s="57"/>
      <c r="AJ628" s="57"/>
      <c r="AK628" s="57"/>
      <c r="AL628" s="57"/>
      <c r="AM628" s="57"/>
      <c r="AN628" s="57"/>
      <c r="AO628" s="57"/>
      <c r="AP628" s="57"/>
      <c r="AQ628" s="57"/>
      <c r="AR628" s="57"/>
      <c r="AS628" s="57"/>
      <c r="AT628" s="57"/>
      <c r="AU628" s="57"/>
      <c r="AV628" s="57"/>
      <c r="AW628" s="57"/>
      <c r="AX628" s="57"/>
      <c r="AY628" s="57"/>
      <c r="AZ628" s="57"/>
      <c r="BA628" s="57"/>
      <c r="BB628" s="57"/>
      <c r="BC628" s="57"/>
      <c r="BD628" s="57"/>
      <c r="BE628" s="57"/>
      <c r="BF628" s="57"/>
      <c r="BG628" s="57"/>
      <c r="BH628" s="57"/>
      <c r="BI628" s="57"/>
      <c r="BJ628" s="57"/>
      <c r="BK628" s="57"/>
      <c r="BL628" s="57"/>
      <c r="BM628" s="57"/>
      <c r="BN628" s="57"/>
      <c r="BO628" s="57"/>
      <c r="BP628" s="57"/>
      <c r="BQ628" s="57"/>
      <c r="BR628" s="57"/>
      <c r="BS628" s="57"/>
      <c r="BT628" s="57"/>
    </row>
    <row r="629" spans="1:254">
      <c r="A629" s="26" t="s">
        <v>156</v>
      </c>
      <c r="B629" s="26" t="s">
        <v>551</v>
      </c>
      <c r="C629" s="4" t="s">
        <v>15</v>
      </c>
      <c r="D629" s="40">
        <v>2000</v>
      </c>
      <c r="E629" s="4" t="s">
        <v>75</v>
      </c>
      <c r="F629" s="14">
        <v>24252</v>
      </c>
      <c r="G629" s="21" t="str">
        <f t="shared" si="137"/>
        <v>Q</v>
      </c>
      <c r="H629" s="14"/>
      <c r="I629" s="21"/>
      <c r="J629" s="5">
        <v>5073</v>
      </c>
      <c r="K629" s="21" t="str">
        <f t="shared" si="138"/>
        <v>Q</v>
      </c>
      <c r="L629" s="5"/>
      <c r="M629" s="21" t="b">
        <f t="shared" si="143"/>
        <v>0</v>
      </c>
      <c r="N629" s="5"/>
      <c r="O629" s="21"/>
      <c r="P629" s="5"/>
      <c r="Q629" s="21"/>
      <c r="R629" s="14"/>
      <c r="S629" s="21"/>
    </row>
    <row r="630" spans="1:254">
      <c r="A630" s="3" t="s">
        <v>156</v>
      </c>
      <c r="B630" s="3" t="s">
        <v>746</v>
      </c>
      <c r="C630" s="4" t="s">
        <v>15</v>
      </c>
      <c r="D630" s="40">
        <v>1998</v>
      </c>
      <c r="E630" s="4" t="s">
        <v>76</v>
      </c>
      <c r="F630" s="14">
        <v>22838</v>
      </c>
      <c r="G630" s="21" t="str">
        <f t="shared" si="137"/>
        <v>Q</v>
      </c>
      <c r="H630" s="14"/>
      <c r="I630" s="21"/>
      <c r="J630" s="5">
        <v>4153</v>
      </c>
      <c r="K630" s="21" t="str">
        <f t="shared" si="138"/>
        <v>Q</v>
      </c>
      <c r="L630" s="5">
        <v>13059</v>
      </c>
      <c r="M630" s="21" t="str">
        <f t="shared" si="143"/>
        <v>Q</v>
      </c>
      <c r="N630" s="5">
        <v>11241</v>
      </c>
      <c r="O630" s="21" t="str">
        <f t="shared" ref="O630:O661" si="144">IF(AND(E630="Sénior",N630&lt;=11803,N630&gt;1),"Q",IF(AND(E630="Junior",N630&lt;=12200,N630&gt;1),"Q",IF(AND(E630="Cadette",N630&lt;=13104,N630&gt;1),"Q",IF(AND(E630="Minime",N630&lt;=13857,N630&gt;1),"Q"))))</f>
        <v>Q</v>
      </c>
      <c r="P630" s="5">
        <v>11301</v>
      </c>
      <c r="Q630" s="21" t="str">
        <f t="shared" ref="Q630:Q641" si="145">IF(AND(E630="Sénior",P630&lt;=11583,P630&gt;1),"Q",IF(AND(E630="Junior",P630&lt;=11900,P630&gt;1),"Q",IF(AND(E630="Cadette",P630&lt;=12408,P630&gt;1),"Q",IF(AND(E630="Minime",P630&lt;=13052,P630&gt;1),"Q"))))</f>
        <v>Q</v>
      </c>
      <c r="R630" s="14">
        <v>25014</v>
      </c>
      <c r="S630" s="21" t="str">
        <f t="shared" ref="S630:S661" si="146">IF(AND(E630="Sénior",R630&lt;=30790,R630&gt;1),"Q",IF(AND(E630="Junior",R630&lt;=31500,R630&gt;1),"Q",IF(AND(E630="Cadette",R630&lt;=32198,R630&gt;1),"Q",IF(AND(E630="Minime",R630&lt;=34276,R630&gt;1),"Q"))))</f>
        <v>Q</v>
      </c>
      <c r="AL630" s="19"/>
      <c r="AM630" s="19"/>
      <c r="AN630" s="19"/>
      <c r="AO630" s="19"/>
      <c r="AP630" s="19"/>
      <c r="AQ630" s="19"/>
      <c r="AR630" s="19"/>
      <c r="AS630" s="19"/>
      <c r="AT630" s="19"/>
      <c r="AU630" s="19"/>
      <c r="AV630" s="19"/>
      <c r="AW630" s="19"/>
      <c r="AX630" s="19"/>
      <c r="AY630" s="19"/>
      <c r="AZ630" s="19"/>
      <c r="BA630" s="19"/>
      <c r="BB630" s="19"/>
      <c r="BC630" s="19"/>
      <c r="BD630" s="19"/>
      <c r="BE630" s="19"/>
      <c r="BF630" s="19"/>
      <c r="BG630" s="19"/>
      <c r="BH630" s="19"/>
      <c r="BI630" s="19"/>
      <c r="BJ630" s="19"/>
      <c r="BK630" s="19"/>
      <c r="BL630" s="19"/>
      <c r="BM630" s="19"/>
      <c r="BN630" s="19"/>
      <c r="BO630" s="19"/>
      <c r="BP630" s="19"/>
      <c r="BQ630" s="19"/>
      <c r="BR630" s="19"/>
      <c r="BS630" s="19"/>
      <c r="BT630" s="19"/>
    </row>
    <row r="631" spans="1:254" s="57" customFormat="1" ht="20.100000000000001" customHeight="1">
      <c r="A631" s="26" t="s">
        <v>157</v>
      </c>
      <c r="B631" s="26" t="s">
        <v>98</v>
      </c>
      <c r="C631" s="4" t="s">
        <v>15</v>
      </c>
      <c r="D631" s="40">
        <v>1998</v>
      </c>
      <c r="E631" s="4" t="s">
        <v>76</v>
      </c>
      <c r="F631" s="14">
        <v>25903</v>
      </c>
      <c r="G631" s="21" t="b">
        <f t="shared" si="137"/>
        <v>0</v>
      </c>
      <c r="H631" s="14"/>
      <c r="I631" s="21"/>
      <c r="J631" s="5">
        <v>4544</v>
      </c>
      <c r="K631" s="21" t="str">
        <f t="shared" si="138"/>
        <v>Q</v>
      </c>
      <c r="L631" s="14">
        <v>14054</v>
      </c>
      <c r="M631" s="21" t="str">
        <f t="shared" si="143"/>
        <v>Q</v>
      </c>
      <c r="N631" s="5">
        <v>12021</v>
      </c>
      <c r="O631" s="21" t="str">
        <f t="shared" si="144"/>
        <v>Q</v>
      </c>
      <c r="P631" s="5">
        <v>11748</v>
      </c>
      <c r="Q631" s="21" t="str">
        <f t="shared" si="145"/>
        <v>Q</v>
      </c>
      <c r="R631" s="5">
        <v>31469</v>
      </c>
      <c r="S631" s="21" t="str">
        <f t="shared" si="146"/>
        <v>Q</v>
      </c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9"/>
      <c r="AM631" s="19"/>
      <c r="AN631" s="19"/>
      <c r="AO631" s="19"/>
      <c r="AP631" s="19"/>
      <c r="AQ631" s="19"/>
      <c r="AR631" s="19"/>
      <c r="AS631" s="19"/>
      <c r="AT631" s="19"/>
      <c r="AU631" s="19"/>
      <c r="AV631" s="19"/>
      <c r="AW631" s="19"/>
      <c r="AX631" s="19"/>
      <c r="AY631" s="19"/>
      <c r="AZ631" s="19"/>
      <c r="BA631" s="19"/>
      <c r="BB631" s="19"/>
      <c r="BC631" s="19"/>
      <c r="BD631" s="19"/>
      <c r="BE631" s="19"/>
      <c r="BF631" s="19"/>
      <c r="BG631" s="19"/>
      <c r="BH631" s="19"/>
      <c r="BI631" s="19"/>
      <c r="BJ631" s="19"/>
      <c r="BK631" s="19"/>
      <c r="BL631" s="19"/>
      <c r="BM631" s="19"/>
      <c r="BN631" s="19"/>
      <c r="BO631" s="19"/>
      <c r="BP631" s="19"/>
      <c r="BQ631" s="19"/>
      <c r="BR631" s="19"/>
      <c r="BS631" s="19"/>
      <c r="BT631" s="19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  <c r="DO631" s="1"/>
      <c r="DP631" s="1"/>
      <c r="DQ631" s="1"/>
      <c r="DR631" s="1"/>
      <c r="DS631" s="1"/>
      <c r="DT631" s="1"/>
      <c r="DU631" s="1"/>
      <c r="DV631" s="1"/>
      <c r="DW631" s="1"/>
      <c r="DX631" s="1"/>
      <c r="DY631" s="1"/>
      <c r="DZ631" s="1"/>
      <c r="EA631" s="1"/>
      <c r="EB631" s="1"/>
      <c r="EC631" s="1"/>
      <c r="ED631" s="1"/>
      <c r="EE631" s="1"/>
      <c r="EF631" s="1"/>
      <c r="EG631" s="1"/>
      <c r="EH631" s="1"/>
      <c r="EI631" s="1"/>
      <c r="EJ631" s="1"/>
      <c r="EK631" s="1"/>
      <c r="EL631" s="1"/>
      <c r="EM631" s="1"/>
      <c r="EN631" s="1"/>
      <c r="EO631" s="1"/>
      <c r="EP631" s="1"/>
      <c r="EQ631" s="1"/>
      <c r="ER631" s="1"/>
      <c r="ES631" s="1"/>
      <c r="ET631" s="1"/>
      <c r="EU631" s="1"/>
      <c r="EV631" s="1"/>
      <c r="EW631" s="1"/>
      <c r="EX631" s="1"/>
      <c r="EY631" s="1"/>
      <c r="EZ631" s="1"/>
      <c r="FA631" s="1"/>
      <c r="FB631" s="1"/>
      <c r="FC631" s="1"/>
      <c r="FD631" s="1"/>
      <c r="FE631" s="1"/>
      <c r="FF631" s="1"/>
      <c r="FG631" s="1"/>
      <c r="FH631" s="1"/>
      <c r="FI631" s="1"/>
      <c r="FJ631" s="1"/>
      <c r="FK631" s="1"/>
      <c r="FL631" s="1"/>
      <c r="FM631" s="1"/>
      <c r="FN631" s="1"/>
      <c r="FO631" s="1"/>
      <c r="FP631" s="1"/>
      <c r="FQ631" s="1"/>
      <c r="FR631" s="1"/>
      <c r="FS631" s="1"/>
      <c r="FT631" s="1"/>
      <c r="FU631" s="1"/>
      <c r="FV631" s="1"/>
      <c r="FW631" s="1"/>
      <c r="FX631" s="1"/>
      <c r="FY631" s="1"/>
      <c r="FZ631" s="1"/>
      <c r="GA631" s="1"/>
      <c r="GB631" s="1"/>
      <c r="GC631" s="1"/>
      <c r="GD631" s="1"/>
      <c r="GE631" s="1"/>
      <c r="GF631" s="1"/>
      <c r="GG631" s="1"/>
      <c r="GH631" s="1"/>
      <c r="GI631" s="1"/>
      <c r="GJ631" s="1"/>
      <c r="GK631" s="1"/>
      <c r="GL631" s="1"/>
      <c r="GM631" s="1"/>
      <c r="GN631" s="1"/>
      <c r="GO631" s="1"/>
      <c r="GP631" s="1"/>
      <c r="GQ631" s="1"/>
      <c r="GR631" s="1"/>
      <c r="GS631" s="1"/>
      <c r="GT631" s="1"/>
      <c r="GU631" s="1"/>
      <c r="GV631" s="1"/>
      <c r="GW631" s="1"/>
      <c r="GX631" s="1"/>
      <c r="GY631" s="1"/>
      <c r="GZ631" s="1"/>
      <c r="HA631" s="1"/>
      <c r="HB631" s="1"/>
      <c r="HC631" s="1"/>
      <c r="HD631" s="1"/>
      <c r="HE631" s="1"/>
      <c r="HF631" s="1"/>
      <c r="HG631" s="1"/>
      <c r="HH631" s="1"/>
      <c r="HI631" s="1"/>
      <c r="HJ631" s="1"/>
      <c r="HK631" s="1"/>
      <c r="HL631" s="1"/>
      <c r="HM631" s="1"/>
      <c r="HN631" s="1"/>
      <c r="HO631" s="1"/>
      <c r="HP631" s="1"/>
      <c r="HQ631" s="1"/>
      <c r="HR631" s="1"/>
      <c r="HS631" s="1"/>
      <c r="HT631" s="1"/>
      <c r="HU631" s="1"/>
      <c r="HV631" s="1"/>
      <c r="HW631" s="1"/>
      <c r="HX631" s="1"/>
      <c r="HY631" s="1"/>
      <c r="HZ631" s="1"/>
      <c r="IA631" s="1"/>
      <c r="IB631" s="1"/>
      <c r="IC631" s="1"/>
      <c r="ID631" s="1"/>
      <c r="IE631" s="1"/>
      <c r="IF631" s="1"/>
      <c r="IG631" s="1"/>
      <c r="IH631" s="1"/>
      <c r="II631" s="1"/>
      <c r="IJ631" s="1"/>
      <c r="IK631" s="1"/>
      <c r="IL631" s="1"/>
      <c r="IM631" s="1"/>
      <c r="IN631" s="1"/>
      <c r="IO631" s="1"/>
      <c r="IP631" s="1"/>
      <c r="IQ631" s="1"/>
      <c r="IR631" s="1"/>
      <c r="IS631" s="1"/>
      <c r="IT631" s="1"/>
    </row>
    <row r="632" spans="1:254" s="57" customFormat="1" ht="20.100000000000001" customHeight="1">
      <c r="A632" s="3" t="s">
        <v>160</v>
      </c>
      <c r="B632" s="3" t="s">
        <v>632</v>
      </c>
      <c r="C632" s="4" t="s">
        <v>15</v>
      </c>
      <c r="D632" s="7">
        <v>1995</v>
      </c>
      <c r="E632" s="22" t="s">
        <v>77</v>
      </c>
      <c r="F632" s="14">
        <v>25725</v>
      </c>
      <c r="G632" s="21" t="b">
        <f t="shared" si="137"/>
        <v>0</v>
      </c>
      <c r="H632" s="14"/>
      <c r="I632" s="21"/>
      <c r="J632" s="5">
        <v>4982</v>
      </c>
      <c r="K632" s="21" t="b">
        <f t="shared" si="138"/>
        <v>0</v>
      </c>
      <c r="L632" s="5">
        <v>14953</v>
      </c>
      <c r="M632" s="21" t="b">
        <f t="shared" si="143"/>
        <v>0</v>
      </c>
      <c r="N632" s="5">
        <v>12303</v>
      </c>
      <c r="O632" s="21" t="b">
        <f t="shared" si="144"/>
        <v>0</v>
      </c>
      <c r="P632" s="5">
        <v>11855</v>
      </c>
      <c r="Q632" s="21" t="str">
        <f t="shared" si="145"/>
        <v>Q</v>
      </c>
      <c r="R632" s="14">
        <v>32939</v>
      </c>
      <c r="S632" s="21" t="b">
        <f t="shared" si="146"/>
        <v>0</v>
      </c>
      <c r="T632" s="18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  <c r="AU632" s="19"/>
      <c r="AV632" s="19"/>
      <c r="AW632" s="19"/>
      <c r="AX632" s="19"/>
      <c r="AY632" s="19"/>
      <c r="AZ632" s="19"/>
      <c r="BA632" s="19"/>
      <c r="BB632" s="19"/>
      <c r="BC632" s="19"/>
      <c r="BD632" s="19"/>
      <c r="BE632" s="19"/>
      <c r="BF632" s="19"/>
      <c r="BG632" s="19"/>
      <c r="BH632" s="19"/>
      <c r="BI632" s="19"/>
      <c r="BJ632" s="19"/>
      <c r="BK632" s="19"/>
      <c r="BL632" s="19"/>
      <c r="BM632" s="19"/>
      <c r="BN632" s="19"/>
      <c r="BO632" s="19"/>
      <c r="BP632" s="19"/>
      <c r="BQ632" s="19"/>
      <c r="BR632" s="19"/>
      <c r="BS632" s="19"/>
      <c r="BT632" s="19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  <c r="DN632" s="1"/>
      <c r="DO632" s="1"/>
      <c r="DP632" s="1"/>
      <c r="DQ632" s="1"/>
      <c r="DR632" s="1"/>
      <c r="DS632" s="1"/>
      <c r="DT632" s="1"/>
      <c r="DU632" s="1"/>
      <c r="DV632" s="1"/>
      <c r="DW632" s="1"/>
      <c r="DX632" s="1"/>
      <c r="DY632" s="1"/>
      <c r="DZ632" s="1"/>
      <c r="EA632" s="1"/>
      <c r="EB632" s="1"/>
      <c r="EC632" s="1"/>
      <c r="ED632" s="1"/>
      <c r="EE632" s="1"/>
      <c r="EF632" s="1"/>
      <c r="EG632" s="1"/>
      <c r="EH632" s="1"/>
      <c r="EI632" s="1"/>
      <c r="EJ632" s="1"/>
      <c r="EK632" s="1"/>
      <c r="EL632" s="1"/>
      <c r="EM632" s="1"/>
      <c r="EN632" s="1"/>
      <c r="EO632" s="1"/>
      <c r="EP632" s="1"/>
      <c r="EQ632" s="1"/>
      <c r="ER632" s="1"/>
      <c r="ES632" s="1"/>
      <c r="ET632" s="1"/>
      <c r="EU632" s="1"/>
      <c r="EV632" s="1"/>
      <c r="EW632" s="1"/>
      <c r="EX632" s="1"/>
      <c r="EY632" s="1"/>
      <c r="EZ632" s="1"/>
      <c r="FA632" s="1"/>
      <c r="FB632" s="1"/>
      <c r="FC632" s="1"/>
      <c r="FD632" s="1"/>
      <c r="FE632" s="1"/>
      <c r="FF632" s="1"/>
      <c r="FG632" s="1"/>
      <c r="FH632" s="1"/>
      <c r="FI632" s="1"/>
      <c r="FJ632" s="1"/>
      <c r="FK632" s="1"/>
      <c r="FL632" s="1"/>
      <c r="FM632" s="1"/>
      <c r="FN632" s="1"/>
      <c r="FO632" s="1"/>
      <c r="FP632" s="1"/>
      <c r="FQ632" s="1"/>
      <c r="FR632" s="1"/>
      <c r="FS632" s="1"/>
      <c r="FT632" s="1"/>
      <c r="FU632" s="1"/>
      <c r="FV632" s="1"/>
      <c r="FW632" s="1"/>
      <c r="FX632" s="1"/>
      <c r="FY632" s="1"/>
      <c r="FZ632" s="1"/>
      <c r="GA632" s="1"/>
      <c r="GB632" s="1"/>
      <c r="GC632" s="1"/>
      <c r="GD632" s="1"/>
      <c r="GE632" s="1"/>
      <c r="GF632" s="1"/>
      <c r="GG632" s="1"/>
      <c r="GH632" s="1"/>
      <c r="GI632" s="1"/>
      <c r="GJ632" s="1"/>
      <c r="GK632" s="1"/>
      <c r="GL632" s="1"/>
      <c r="GM632" s="1"/>
      <c r="GN632" s="1"/>
      <c r="GO632" s="1"/>
      <c r="GP632" s="1"/>
      <c r="GQ632" s="1"/>
      <c r="GR632" s="1"/>
      <c r="GS632" s="1"/>
      <c r="GT632" s="1"/>
      <c r="GU632" s="1"/>
      <c r="GV632" s="1"/>
      <c r="GW632" s="1"/>
      <c r="GX632" s="1"/>
      <c r="GY632" s="1"/>
      <c r="GZ632" s="1"/>
      <c r="HA632" s="1"/>
      <c r="HB632" s="1"/>
      <c r="HC632" s="1"/>
      <c r="HD632" s="1"/>
      <c r="HE632" s="1"/>
      <c r="HF632" s="1"/>
      <c r="HG632" s="1"/>
      <c r="HH632" s="1"/>
      <c r="HI632" s="1"/>
      <c r="HJ632" s="1"/>
      <c r="HK632" s="1"/>
      <c r="HL632" s="1"/>
      <c r="HM632" s="1"/>
      <c r="HN632" s="1"/>
      <c r="HO632" s="1"/>
      <c r="HP632" s="1"/>
      <c r="HQ632" s="1"/>
      <c r="HR632" s="1"/>
      <c r="HS632" s="1"/>
      <c r="HT632" s="1"/>
      <c r="HU632" s="1"/>
      <c r="HV632" s="1"/>
      <c r="HW632" s="1"/>
      <c r="HX632" s="1"/>
      <c r="HY632" s="1"/>
      <c r="HZ632" s="1"/>
      <c r="IA632" s="1"/>
      <c r="IB632" s="1"/>
      <c r="IC632" s="1"/>
      <c r="ID632" s="1"/>
      <c r="IE632" s="1"/>
      <c r="IF632" s="1"/>
      <c r="IG632" s="1"/>
      <c r="IH632" s="1"/>
      <c r="II632" s="1"/>
      <c r="IJ632" s="1"/>
      <c r="IK632" s="1"/>
      <c r="IL632" s="1"/>
      <c r="IM632" s="1"/>
      <c r="IN632" s="1"/>
      <c r="IO632" s="1"/>
      <c r="IP632" s="1"/>
      <c r="IQ632" s="1"/>
      <c r="IR632" s="1"/>
      <c r="IS632" s="1"/>
      <c r="IT632" s="1"/>
    </row>
    <row r="633" spans="1:254" s="57" customFormat="1" ht="20.100000000000001" customHeight="1">
      <c r="A633" s="3" t="s">
        <v>158</v>
      </c>
      <c r="B633" s="3" t="s">
        <v>747</v>
      </c>
      <c r="C633" s="4" t="s">
        <v>15</v>
      </c>
      <c r="D633" s="40">
        <v>1998</v>
      </c>
      <c r="E633" s="4" t="s">
        <v>76</v>
      </c>
      <c r="F633" s="14">
        <v>25524</v>
      </c>
      <c r="G633" s="21" t="b">
        <f t="shared" si="137"/>
        <v>0</v>
      </c>
      <c r="H633" s="14"/>
      <c r="I633" s="21"/>
      <c r="J633" s="5">
        <v>10000</v>
      </c>
      <c r="K633" s="21" t="b">
        <f t="shared" si="138"/>
        <v>0</v>
      </c>
      <c r="L633" s="5"/>
      <c r="M633" s="21" t="b">
        <f t="shared" si="143"/>
        <v>0</v>
      </c>
      <c r="N633" s="5">
        <v>14393</v>
      </c>
      <c r="O633" s="21" t="b">
        <f t="shared" si="144"/>
        <v>0</v>
      </c>
      <c r="P633" s="5">
        <v>13959</v>
      </c>
      <c r="Q633" s="21" t="b">
        <f t="shared" si="145"/>
        <v>0</v>
      </c>
      <c r="R633" s="5">
        <v>40328</v>
      </c>
      <c r="S633" s="21" t="b">
        <f t="shared" si="146"/>
        <v>0</v>
      </c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9"/>
      <c r="AM633" s="19"/>
      <c r="AN633" s="19"/>
      <c r="AO633" s="19"/>
      <c r="AP633" s="19"/>
      <c r="AQ633" s="19"/>
      <c r="AR633" s="19"/>
      <c r="AS633" s="19"/>
      <c r="AT633" s="19"/>
      <c r="AU633" s="19"/>
      <c r="AV633" s="19"/>
      <c r="AW633" s="19"/>
      <c r="AX633" s="19"/>
      <c r="AY633" s="19"/>
      <c r="AZ633" s="19"/>
      <c r="BA633" s="19"/>
      <c r="BB633" s="19"/>
      <c r="BC633" s="19"/>
      <c r="BD633" s="19"/>
      <c r="BE633" s="19"/>
      <c r="BF633" s="19"/>
      <c r="BG633" s="19"/>
      <c r="BH633" s="19"/>
      <c r="BI633" s="19"/>
      <c r="BJ633" s="19"/>
      <c r="BK633" s="19"/>
      <c r="BL633" s="19"/>
      <c r="BM633" s="19"/>
      <c r="BN633" s="19"/>
      <c r="BO633" s="19"/>
      <c r="BP633" s="19"/>
      <c r="BQ633" s="19"/>
      <c r="BR633" s="19"/>
      <c r="BS633" s="19"/>
      <c r="BT633" s="19"/>
    </row>
    <row r="634" spans="1:254" s="57" customFormat="1" ht="20.100000000000001" customHeight="1">
      <c r="A634" s="3" t="s">
        <v>321</v>
      </c>
      <c r="B634" s="3" t="s">
        <v>322</v>
      </c>
      <c r="C634" s="4" t="s">
        <v>15</v>
      </c>
      <c r="D634" s="7">
        <v>2002</v>
      </c>
      <c r="E634" s="4" t="s">
        <v>277</v>
      </c>
      <c r="F634" s="14">
        <v>41762</v>
      </c>
      <c r="G634" s="21" t="b">
        <f t="shared" si="137"/>
        <v>0</v>
      </c>
      <c r="H634" s="14" t="s">
        <v>283</v>
      </c>
      <c r="I634" s="21"/>
      <c r="J634" s="5"/>
      <c r="K634" s="21" t="b">
        <f t="shared" si="138"/>
        <v>0</v>
      </c>
      <c r="L634" s="5" t="s">
        <v>283</v>
      </c>
      <c r="M634" s="21" t="b">
        <f t="shared" si="143"/>
        <v>0</v>
      </c>
      <c r="N634" s="5">
        <v>20560</v>
      </c>
      <c r="O634" s="21" t="b">
        <f t="shared" si="144"/>
        <v>0</v>
      </c>
      <c r="P634" s="5">
        <v>13989</v>
      </c>
      <c r="Q634" s="21" t="b">
        <f t="shared" si="145"/>
        <v>0</v>
      </c>
      <c r="R634" s="14"/>
      <c r="S634" s="21" t="b">
        <f t="shared" si="146"/>
        <v>0</v>
      </c>
      <c r="T634" s="19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  <c r="AV634" s="54"/>
      <c r="AW634" s="54"/>
      <c r="AX634" s="54"/>
      <c r="AY634" s="54"/>
      <c r="AZ634" s="54"/>
      <c r="BA634" s="54"/>
      <c r="BB634" s="54"/>
      <c r="BC634" s="54"/>
      <c r="BD634" s="54"/>
      <c r="BE634" s="54"/>
      <c r="BF634" s="54"/>
      <c r="BG634" s="54"/>
      <c r="BH634" s="54"/>
      <c r="BI634" s="54"/>
      <c r="BJ634" s="54"/>
      <c r="BK634" s="54"/>
      <c r="BL634" s="54"/>
      <c r="BM634" s="54"/>
      <c r="BN634" s="54"/>
      <c r="BO634" s="54"/>
      <c r="BP634" s="54"/>
      <c r="BQ634" s="54"/>
      <c r="BR634" s="54"/>
      <c r="BS634" s="54"/>
      <c r="BT634" s="54"/>
    </row>
    <row r="635" spans="1:254" s="57" customFormat="1" ht="20.100000000000001" customHeight="1">
      <c r="A635" s="3" t="s">
        <v>163</v>
      </c>
      <c r="B635" s="3" t="s">
        <v>748</v>
      </c>
      <c r="C635" s="4" t="s">
        <v>15</v>
      </c>
      <c r="D635" s="7">
        <v>1994</v>
      </c>
      <c r="E635" s="4" t="s">
        <v>78</v>
      </c>
      <c r="F635" s="14">
        <v>24645</v>
      </c>
      <c r="G635" s="21" t="b">
        <f t="shared" si="137"/>
        <v>0</v>
      </c>
      <c r="H635" s="14"/>
      <c r="I635" s="21"/>
      <c r="J635" s="5">
        <v>4523</v>
      </c>
      <c r="K635" s="21" t="str">
        <f t="shared" si="138"/>
        <v>Q</v>
      </c>
      <c r="L635" s="5"/>
      <c r="M635" s="21" t="b">
        <f t="shared" si="143"/>
        <v>0</v>
      </c>
      <c r="N635" s="14">
        <v>11973</v>
      </c>
      <c r="O635" s="21" t="b">
        <f t="shared" si="144"/>
        <v>0</v>
      </c>
      <c r="P635" s="5">
        <v>10688</v>
      </c>
      <c r="Q635" s="21" t="str">
        <f t="shared" si="145"/>
        <v>Q</v>
      </c>
      <c r="R635" s="14">
        <v>30129</v>
      </c>
      <c r="S635" s="21" t="str">
        <f t="shared" si="146"/>
        <v>Q</v>
      </c>
      <c r="T635" s="48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</row>
    <row r="636" spans="1:254" s="57" customFormat="1" ht="20.100000000000001" customHeight="1">
      <c r="A636" s="26" t="s">
        <v>314</v>
      </c>
      <c r="B636" s="26" t="s">
        <v>315</v>
      </c>
      <c r="C636" s="4" t="s">
        <v>15</v>
      </c>
      <c r="D636" s="40">
        <v>2001</v>
      </c>
      <c r="E636" s="4" t="s">
        <v>277</v>
      </c>
      <c r="F636" s="14">
        <v>25464</v>
      </c>
      <c r="G636" s="21" t="b">
        <f t="shared" si="137"/>
        <v>0</v>
      </c>
      <c r="H636" s="14"/>
      <c r="I636" s="21"/>
      <c r="J636" s="5">
        <v>4666</v>
      </c>
      <c r="K636" s="21" t="b">
        <f t="shared" si="138"/>
        <v>0</v>
      </c>
      <c r="L636" s="5"/>
      <c r="M636" s="21" t="b">
        <f t="shared" si="143"/>
        <v>0</v>
      </c>
      <c r="N636" s="5">
        <v>11987</v>
      </c>
      <c r="O636" s="21" t="b">
        <f t="shared" si="144"/>
        <v>0</v>
      </c>
      <c r="P636" s="5">
        <v>10735</v>
      </c>
      <c r="Q636" s="21" t="b">
        <f t="shared" si="145"/>
        <v>0</v>
      </c>
      <c r="R636" s="14"/>
      <c r="S636" s="21" t="b">
        <f t="shared" si="146"/>
        <v>0</v>
      </c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9"/>
      <c r="AM636" s="19"/>
      <c r="AN636" s="19"/>
      <c r="AO636" s="19"/>
      <c r="AP636" s="19"/>
      <c r="AQ636" s="19"/>
      <c r="AR636" s="19"/>
      <c r="AS636" s="19"/>
      <c r="AT636" s="19"/>
      <c r="AU636" s="19"/>
      <c r="AV636" s="19"/>
      <c r="AW636" s="19"/>
      <c r="AX636" s="19"/>
      <c r="AY636" s="19"/>
      <c r="AZ636" s="19"/>
      <c r="BA636" s="19"/>
      <c r="BB636" s="19"/>
      <c r="BC636" s="19"/>
      <c r="BD636" s="19"/>
      <c r="BE636" s="19"/>
      <c r="BF636" s="19"/>
      <c r="BG636" s="19"/>
      <c r="BH636" s="19"/>
      <c r="BI636" s="19"/>
      <c r="BJ636" s="19"/>
      <c r="BK636" s="19"/>
      <c r="BL636" s="19"/>
      <c r="BM636" s="19"/>
      <c r="BN636" s="19"/>
      <c r="BO636" s="19"/>
      <c r="BP636" s="19"/>
      <c r="BQ636" s="19"/>
      <c r="BR636" s="19"/>
      <c r="BS636" s="19"/>
      <c r="BT636" s="19"/>
    </row>
    <row r="637" spans="1:254" s="57" customFormat="1" ht="20.100000000000001" customHeight="1">
      <c r="A637" s="3" t="s">
        <v>316</v>
      </c>
      <c r="B637" s="3" t="s">
        <v>317</v>
      </c>
      <c r="C637" s="4" t="s">
        <v>15</v>
      </c>
      <c r="D637" s="7">
        <v>2001</v>
      </c>
      <c r="E637" s="4" t="s">
        <v>277</v>
      </c>
      <c r="F637" s="14">
        <v>34960</v>
      </c>
      <c r="G637" s="21" t="b">
        <f t="shared" si="137"/>
        <v>0</v>
      </c>
      <c r="H637" s="14" t="s">
        <v>283</v>
      </c>
      <c r="I637" s="21"/>
      <c r="J637" s="5">
        <v>5424</v>
      </c>
      <c r="K637" s="21" t="b">
        <f t="shared" si="138"/>
        <v>0</v>
      </c>
      <c r="L637" s="5" t="s">
        <v>283</v>
      </c>
      <c r="M637" s="21" t="b">
        <f t="shared" si="143"/>
        <v>0</v>
      </c>
      <c r="N637" s="5">
        <v>14122</v>
      </c>
      <c r="O637" s="21" t="b">
        <f t="shared" si="144"/>
        <v>0</v>
      </c>
      <c r="P637" s="5"/>
      <c r="Q637" s="21" t="b">
        <f t="shared" si="145"/>
        <v>0</v>
      </c>
      <c r="R637" s="5"/>
      <c r="S637" s="21" t="b">
        <f t="shared" si="146"/>
        <v>0</v>
      </c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  <c r="AU637" s="19"/>
      <c r="AV637" s="19"/>
      <c r="AW637" s="19"/>
      <c r="AX637" s="19"/>
      <c r="AY637" s="19"/>
      <c r="AZ637" s="19"/>
      <c r="BA637" s="19"/>
      <c r="BB637" s="19"/>
      <c r="BC637" s="19"/>
      <c r="BD637" s="19"/>
      <c r="BE637" s="19"/>
      <c r="BF637" s="19"/>
      <c r="BG637" s="19"/>
      <c r="BH637" s="19"/>
      <c r="BI637" s="19"/>
      <c r="BJ637" s="19"/>
      <c r="BK637" s="19"/>
      <c r="BL637" s="19"/>
      <c r="BM637" s="19"/>
      <c r="BN637" s="19"/>
      <c r="BO637" s="19"/>
      <c r="BP637" s="19"/>
      <c r="BQ637" s="19"/>
      <c r="BR637" s="19"/>
      <c r="BS637" s="19"/>
      <c r="BT637" s="19"/>
    </row>
    <row r="638" spans="1:254" s="57" customFormat="1" ht="20.100000000000001" customHeight="1">
      <c r="A638" s="3" t="s">
        <v>318</v>
      </c>
      <c r="B638" s="3" t="s">
        <v>92</v>
      </c>
      <c r="C638" s="4" t="s">
        <v>15</v>
      </c>
      <c r="D638" s="7">
        <v>2001</v>
      </c>
      <c r="E638" s="4" t="s">
        <v>277</v>
      </c>
      <c r="F638" s="14">
        <v>31660</v>
      </c>
      <c r="G638" s="21" t="b">
        <f t="shared" si="137"/>
        <v>0</v>
      </c>
      <c r="H638" s="14" t="s">
        <v>283</v>
      </c>
      <c r="I638" s="21"/>
      <c r="J638" s="5">
        <v>5234</v>
      </c>
      <c r="K638" s="21" t="b">
        <f t="shared" si="138"/>
        <v>0</v>
      </c>
      <c r="L638" s="5" t="s">
        <v>283</v>
      </c>
      <c r="M638" s="21" t="b">
        <f t="shared" si="143"/>
        <v>0</v>
      </c>
      <c r="N638" s="5">
        <v>12641</v>
      </c>
      <c r="O638" s="21" t="b">
        <f t="shared" si="144"/>
        <v>0</v>
      </c>
      <c r="P638" s="5">
        <v>11260</v>
      </c>
      <c r="Q638" s="21" t="b">
        <f t="shared" si="145"/>
        <v>0</v>
      </c>
      <c r="R638" s="14"/>
      <c r="S638" s="21" t="b">
        <f t="shared" si="146"/>
        <v>0</v>
      </c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  <c r="AU638" s="19"/>
      <c r="AV638" s="19"/>
      <c r="AW638" s="19"/>
      <c r="AX638" s="19"/>
      <c r="AY638" s="19"/>
      <c r="AZ638" s="19"/>
      <c r="BA638" s="19"/>
      <c r="BB638" s="19"/>
      <c r="BC638" s="19"/>
      <c r="BD638" s="19"/>
      <c r="BE638" s="19"/>
      <c r="BF638" s="19"/>
      <c r="BG638" s="19"/>
      <c r="BH638" s="19"/>
      <c r="BI638" s="19"/>
      <c r="BJ638" s="19"/>
      <c r="BK638" s="19"/>
      <c r="BL638" s="19"/>
      <c r="BM638" s="19"/>
      <c r="BN638" s="19"/>
      <c r="BO638" s="19"/>
      <c r="BP638" s="19"/>
      <c r="BQ638" s="19"/>
      <c r="BR638" s="19"/>
      <c r="BS638" s="19"/>
      <c r="BT638" s="19"/>
    </row>
    <row r="639" spans="1:254" s="57" customFormat="1" ht="20.100000000000001" customHeight="1">
      <c r="A639" s="3" t="s">
        <v>162</v>
      </c>
      <c r="B639" s="3" t="s">
        <v>749</v>
      </c>
      <c r="C639" s="4" t="s">
        <v>15</v>
      </c>
      <c r="D639" s="7">
        <v>1992</v>
      </c>
      <c r="E639" s="4" t="s">
        <v>78</v>
      </c>
      <c r="F639" s="14">
        <v>22620</v>
      </c>
      <c r="G639" s="21" t="str">
        <f t="shared" si="137"/>
        <v>Q</v>
      </c>
      <c r="H639" s="14"/>
      <c r="I639" s="21"/>
      <c r="J639" s="5">
        <v>4172</v>
      </c>
      <c r="K639" s="21" t="str">
        <f t="shared" si="138"/>
        <v>Q</v>
      </c>
      <c r="L639" s="14">
        <v>12600</v>
      </c>
      <c r="M639" s="21" t="str">
        <f t="shared" si="143"/>
        <v>Q</v>
      </c>
      <c r="N639" s="5">
        <v>10663</v>
      </c>
      <c r="O639" s="21" t="str">
        <f t="shared" si="144"/>
        <v>Q</v>
      </c>
      <c r="P639" s="5">
        <v>10626</v>
      </c>
      <c r="Q639" s="21" t="str">
        <f t="shared" si="145"/>
        <v>Q</v>
      </c>
      <c r="R639" s="14">
        <v>24291</v>
      </c>
      <c r="S639" s="21" t="str">
        <f t="shared" si="146"/>
        <v>Q</v>
      </c>
      <c r="T639" s="1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  <c r="AL639" s="19"/>
      <c r="AM639" s="19"/>
      <c r="AN639" s="19"/>
      <c r="AO639" s="19"/>
      <c r="AP639" s="19"/>
      <c r="AQ639" s="19"/>
      <c r="AR639" s="19"/>
      <c r="AS639" s="19"/>
      <c r="AT639" s="19"/>
      <c r="AU639" s="19"/>
      <c r="AV639" s="19"/>
      <c r="AW639" s="19"/>
      <c r="AX639" s="19"/>
      <c r="AY639" s="19"/>
      <c r="AZ639" s="19"/>
      <c r="BA639" s="19"/>
      <c r="BB639" s="19"/>
      <c r="BC639" s="19"/>
      <c r="BD639" s="19"/>
      <c r="BE639" s="19"/>
      <c r="BF639" s="19"/>
      <c r="BG639" s="19"/>
      <c r="BH639" s="19"/>
      <c r="BI639" s="19"/>
      <c r="BJ639" s="19"/>
      <c r="BK639" s="19"/>
      <c r="BL639" s="19"/>
      <c r="BM639" s="19"/>
      <c r="BN639" s="19"/>
      <c r="BO639" s="19"/>
      <c r="BP639" s="19"/>
      <c r="BQ639" s="19"/>
      <c r="BR639" s="19"/>
      <c r="BS639" s="19"/>
      <c r="BT639" s="19"/>
    </row>
    <row r="640" spans="1:254" s="57" customFormat="1" ht="20.100000000000001" customHeight="1">
      <c r="A640" s="3" t="s">
        <v>159</v>
      </c>
      <c r="B640" s="3" t="s">
        <v>750</v>
      </c>
      <c r="C640" s="4" t="s">
        <v>15</v>
      </c>
      <c r="D640" s="40">
        <v>1998</v>
      </c>
      <c r="E640" s="4" t="s">
        <v>76</v>
      </c>
      <c r="F640" s="14">
        <v>23903</v>
      </c>
      <c r="G640" s="21" t="str">
        <f t="shared" si="137"/>
        <v>Q</v>
      </c>
      <c r="H640" s="14"/>
      <c r="I640" s="21"/>
      <c r="J640" s="5">
        <v>4450</v>
      </c>
      <c r="K640" s="21" t="str">
        <f t="shared" si="138"/>
        <v>Q</v>
      </c>
      <c r="L640" s="5">
        <v>13442</v>
      </c>
      <c r="M640" s="21" t="str">
        <f t="shared" si="143"/>
        <v>Q</v>
      </c>
      <c r="N640" s="5">
        <v>11597</v>
      </c>
      <c r="O640" s="21" t="str">
        <f t="shared" si="144"/>
        <v>Q</v>
      </c>
      <c r="P640" s="5">
        <v>12743</v>
      </c>
      <c r="Q640" s="21" t="b">
        <f t="shared" si="145"/>
        <v>0</v>
      </c>
      <c r="R640" s="5">
        <v>31115</v>
      </c>
      <c r="S640" s="21" t="str">
        <f t="shared" si="146"/>
        <v>Q</v>
      </c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9"/>
      <c r="AM640" s="19"/>
      <c r="AN640" s="19"/>
      <c r="AO640" s="19"/>
      <c r="AP640" s="19"/>
      <c r="AQ640" s="19"/>
      <c r="AR640" s="19"/>
      <c r="AS640" s="19"/>
      <c r="AT640" s="19"/>
      <c r="AU640" s="19"/>
      <c r="AV640" s="19"/>
      <c r="AW640" s="19"/>
      <c r="AX640" s="19"/>
      <c r="AY640" s="19"/>
      <c r="AZ640" s="19"/>
      <c r="BA640" s="19"/>
      <c r="BB640" s="19"/>
      <c r="BC640" s="19"/>
      <c r="BD640" s="19"/>
      <c r="BE640" s="19"/>
      <c r="BF640" s="19"/>
      <c r="BG640" s="19"/>
      <c r="BH640" s="19"/>
      <c r="BI640" s="19"/>
      <c r="BJ640" s="19"/>
      <c r="BK640" s="19"/>
      <c r="BL640" s="19"/>
      <c r="BM640" s="19"/>
      <c r="BN640" s="19"/>
      <c r="BO640" s="19"/>
      <c r="BP640" s="19"/>
      <c r="BQ640" s="19"/>
      <c r="BR640" s="19"/>
      <c r="BS640" s="19"/>
      <c r="BT640" s="19"/>
    </row>
    <row r="641" spans="1:254" s="57" customFormat="1" ht="20.100000000000001" customHeight="1">
      <c r="A641" s="26" t="s">
        <v>319</v>
      </c>
      <c r="B641" s="26" t="s">
        <v>320</v>
      </c>
      <c r="C641" s="4" t="s">
        <v>15</v>
      </c>
      <c r="D641" s="40">
        <v>2001</v>
      </c>
      <c r="E641" s="4" t="s">
        <v>277</v>
      </c>
      <c r="F641" s="14">
        <v>30466</v>
      </c>
      <c r="G641" s="21" t="b">
        <f t="shared" si="137"/>
        <v>0</v>
      </c>
      <c r="H641" s="14"/>
      <c r="I641" s="21"/>
      <c r="J641" s="5">
        <v>4812</v>
      </c>
      <c r="K641" s="21" t="b">
        <f t="shared" si="138"/>
        <v>0</v>
      </c>
      <c r="L641" s="5"/>
      <c r="M641" s="21" t="b">
        <f t="shared" si="143"/>
        <v>0</v>
      </c>
      <c r="N641" s="5">
        <v>12512</v>
      </c>
      <c r="O641" s="21" t="b">
        <f t="shared" si="144"/>
        <v>0</v>
      </c>
      <c r="P641" s="5">
        <v>11087</v>
      </c>
      <c r="Q641" s="21" t="b">
        <f t="shared" si="145"/>
        <v>0</v>
      </c>
      <c r="R641" s="14"/>
      <c r="S641" s="21" t="b">
        <f t="shared" si="146"/>
        <v>0</v>
      </c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9"/>
      <c r="AM641" s="19"/>
      <c r="AN641" s="19"/>
      <c r="AO641" s="19"/>
      <c r="AP641" s="19"/>
      <c r="AQ641" s="19"/>
      <c r="AR641" s="19"/>
      <c r="AS641" s="19"/>
      <c r="AT641" s="19"/>
      <c r="AU641" s="19"/>
      <c r="AV641" s="19"/>
      <c r="AW641" s="19"/>
      <c r="AX641" s="19"/>
      <c r="AY641" s="19"/>
      <c r="AZ641" s="19"/>
      <c r="BA641" s="19"/>
      <c r="BB641" s="19"/>
      <c r="BC641" s="19"/>
      <c r="BD641" s="19"/>
      <c r="BE641" s="19"/>
      <c r="BF641" s="19"/>
      <c r="BG641" s="19"/>
      <c r="BH641" s="19"/>
      <c r="BI641" s="19"/>
      <c r="BJ641" s="19"/>
      <c r="BK641" s="19"/>
      <c r="BL641" s="19"/>
      <c r="BM641" s="19"/>
      <c r="BN641" s="19"/>
      <c r="BO641" s="19"/>
      <c r="BP641" s="19"/>
      <c r="BQ641" s="19"/>
      <c r="BR641" s="19"/>
      <c r="BS641" s="19"/>
      <c r="BT641" s="19"/>
    </row>
    <row r="642" spans="1:254" s="57" customFormat="1" ht="18" customHeight="1">
      <c r="A642" s="26" t="s">
        <v>388</v>
      </c>
      <c r="B642" s="26" t="s">
        <v>1194</v>
      </c>
      <c r="C642" s="4" t="s">
        <v>15</v>
      </c>
      <c r="D642" s="40">
        <v>1995</v>
      </c>
      <c r="E642" s="22" t="s">
        <v>77</v>
      </c>
      <c r="F642" s="14">
        <v>25300</v>
      </c>
      <c r="G642" s="21" t="b">
        <f t="shared" si="137"/>
        <v>0</v>
      </c>
      <c r="H642" s="14"/>
      <c r="I642" s="21"/>
      <c r="J642" s="5">
        <v>4995</v>
      </c>
      <c r="K642" s="21" t="b">
        <f t="shared" si="138"/>
        <v>0</v>
      </c>
      <c r="L642" s="5">
        <v>20529</v>
      </c>
      <c r="M642" s="21" t="b">
        <f t="shared" si="143"/>
        <v>0</v>
      </c>
      <c r="N642" s="5">
        <v>13407</v>
      </c>
      <c r="O642" s="21" t="b">
        <f t="shared" si="144"/>
        <v>0</v>
      </c>
      <c r="P642" s="5">
        <v>12915</v>
      </c>
      <c r="Q642" s="21"/>
      <c r="R642" s="14">
        <v>32044</v>
      </c>
      <c r="S642" s="21" t="b">
        <f t="shared" si="146"/>
        <v>0</v>
      </c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</row>
    <row r="643" spans="1:254" s="57" customFormat="1" ht="18" customHeight="1">
      <c r="A643" s="6" t="s">
        <v>952</v>
      </c>
      <c r="B643" s="6" t="s">
        <v>505</v>
      </c>
      <c r="C643" s="4" t="s">
        <v>15</v>
      </c>
      <c r="D643" s="7">
        <v>1990</v>
      </c>
      <c r="E643" s="4" t="s">
        <v>78</v>
      </c>
      <c r="F643" s="14">
        <v>21769</v>
      </c>
      <c r="G643" s="21" t="str">
        <f t="shared" si="137"/>
        <v>Q</v>
      </c>
      <c r="H643" s="14" t="s">
        <v>283</v>
      </c>
      <c r="I643" s="4"/>
      <c r="J643" s="5">
        <v>3839</v>
      </c>
      <c r="K643" s="21" t="str">
        <f t="shared" si="138"/>
        <v>Q</v>
      </c>
      <c r="L643" s="14" t="s">
        <v>283</v>
      </c>
      <c r="M643" s="21" t="b">
        <f t="shared" si="143"/>
        <v>0</v>
      </c>
      <c r="N643" s="5">
        <v>10199</v>
      </c>
      <c r="O643" s="21" t="str">
        <f t="shared" si="144"/>
        <v>Q</v>
      </c>
      <c r="P643" s="5">
        <v>11010</v>
      </c>
      <c r="Q643" s="21" t="str">
        <f t="shared" ref="Q643:Q674" si="147">IF(AND(E643="Sénior",P643&lt;=11583,P643&gt;1),"Q",IF(AND(E643="Junior",P643&lt;=11900,P643&gt;1),"Q",IF(AND(E643="Cadette",P643&lt;=12408,P643&gt;1),"Q",IF(AND(E643="Minime",P643&lt;=13052,P643&gt;1),"Q"))))</f>
        <v>Q</v>
      </c>
      <c r="R643" s="5">
        <v>23939</v>
      </c>
      <c r="S643" s="21" t="str">
        <f t="shared" si="146"/>
        <v>Q</v>
      </c>
      <c r="T643" s="3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30"/>
      <c r="AM643" s="30"/>
      <c r="AN643" s="30"/>
      <c r="AO643" s="30"/>
      <c r="AP643" s="30"/>
      <c r="AQ643" s="30"/>
      <c r="AR643" s="30"/>
      <c r="AS643" s="30"/>
      <c r="AT643" s="30"/>
      <c r="AU643" s="30"/>
      <c r="AV643" s="30"/>
      <c r="AW643" s="30"/>
      <c r="AX643" s="30"/>
      <c r="AY643" s="30"/>
      <c r="AZ643" s="30"/>
      <c r="BA643" s="30"/>
      <c r="BB643" s="30"/>
      <c r="BC643" s="30"/>
      <c r="BD643" s="30"/>
      <c r="BE643" s="30"/>
      <c r="BF643" s="30"/>
      <c r="BG643" s="30"/>
      <c r="BH643" s="30"/>
      <c r="BI643" s="30"/>
      <c r="BJ643" s="30"/>
      <c r="BK643" s="30"/>
      <c r="BL643" s="30"/>
      <c r="BM643" s="30"/>
      <c r="BN643" s="30"/>
      <c r="BO643" s="30"/>
      <c r="BP643" s="30"/>
      <c r="BQ643" s="30"/>
      <c r="BR643" s="30"/>
      <c r="BS643" s="30"/>
      <c r="BT643" s="30"/>
    </row>
    <row r="644" spans="1:254" s="57" customFormat="1" ht="18" customHeight="1">
      <c r="A644" s="26" t="s">
        <v>444</v>
      </c>
      <c r="B644" s="26" t="s">
        <v>217</v>
      </c>
      <c r="C644" s="4" t="s">
        <v>10</v>
      </c>
      <c r="D644" s="40">
        <v>2001</v>
      </c>
      <c r="E644" s="4" t="s">
        <v>277</v>
      </c>
      <c r="F644" s="14"/>
      <c r="G644" s="21" t="b">
        <f t="shared" si="137"/>
        <v>0</v>
      </c>
      <c r="H644" s="14"/>
      <c r="I644" s="21"/>
      <c r="J644" s="5">
        <v>10625</v>
      </c>
      <c r="K644" s="21" t="b">
        <f t="shared" si="138"/>
        <v>0</v>
      </c>
      <c r="L644" s="5"/>
      <c r="M644" s="21" t="b">
        <f t="shared" si="143"/>
        <v>0</v>
      </c>
      <c r="N644" s="5">
        <v>20298</v>
      </c>
      <c r="O644" s="21" t="b">
        <f t="shared" si="144"/>
        <v>0</v>
      </c>
      <c r="P644" s="5">
        <v>13031</v>
      </c>
      <c r="Q644" s="21" t="b">
        <f t="shared" si="147"/>
        <v>0</v>
      </c>
      <c r="R644" s="14"/>
      <c r="S644" s="21" t="b">
        <f t="shared" si="146"/>
        <v>0</v>
      </c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9"/>
      <c r="AM644" s="19"/>
      <c r="AN644" s="19"/>
      <c r="AO644" s="19"/>
      <c r="AP644" s="19"/>
      <c r="AQ644" s="19"/>
      <c r="AR644" s="19"/>
      <c r="AS644" s="19"/>
      <c r="AT644" s="19"/>
      <c r="AU644" s="19"/>
      <c r="AV644" s="19"/>
      <c r="AW644" s="19"/>
      <c r="AX644" s="19"/>
      <c r="AY644" s="19"/>
      <c r="AZ644" s="19"/>
      <c r="BA644" s="19"/>
      <c r="BB644" s="19"/>
      <c r="BC644" s="19"/>
      <c r="BD644" s="19"/>
      <c r="BE644" s="19"/>
      <c r="BF644" s="19"/>
      <c r="BG644" s="19"/>
      <c r="BH644" s="19"/>
      <c r="BI644" s="19"/>
      <c r="BJ644" s="19"/>
      <c r="BK644" s="19"/>
      <c r="BL644" s="19"/>
      <c r="BM644" s="19"/>
      <c r="BN644" s="19"/>
      <c r="BO644" s="19"/>
      <c r="BP644" s="19"/>
      <c r="BQ644" s="19"/>
      <c r="BR644" s="19"/>
      <c r="BS644" s="19"/>
      <c r="BT644" s="19"/>
    </row>
    <row r="645" spans="1:254" s="57" customFormat="1" ht="18" customHeight="1">
      <c r="A645" s="3" t="s">
        <v>139</v>
      </c>
      <c r="B645" s="3" t="s">
        <v>211</v>
      </c>
      <c r="C645" s="4" t="s">
        <v>10</v>
      </c>
      <c r="D645" s="7">
        <v>2001</v>
      </c>
      <c r="E645" s="4" t="s">
        <v>277</v>
      </c>
      <c r="F645" s="14">
        <v>33234</v>
      </c>
      <c r="G645" s="21" t="b">
        <f t="shared" si="137"/>
        <v>0</v>
      </c>
      <c r="H645" s="38"/>
      <c r="I645" s="21"/>
      <c r="J645" s="5">
        <v>5512</v>
      </c>
      <c r="K645" s="21" t="b">
        <f t="shared" si="138"/>
        <v>0</v>
      </c>
      <c r="L645" s="5"/>
      <c r="M645" s="21" t="b">
        <f t="shared" si="143"/>
        <v>0</v>
      </c>
      <c r="N645" s="5">
        <v>14128</v>
      </c>
      <c r="O645" s="21" t="b">
        <f t="shared" si="144"/>
        <v>0</v>
      </c>
      <c r="P645" s="5">
        <v>11995</v>
      </c>
      <c r="Q645" s="21" t="b">
        <f t="shared" si="147"/>
        <v>0</v>
      </c>
      <c r="R645" s="5"/>
      <c r="S645" s="21" t="b">
        <f t="shared" si="146"/>
        <v>0</v>
      </c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9"/>
      <c r="AM645" s="19"/>
      <c r="AN645" s="19"/>
      <c r="AO645" s="19"/>
      <c r="AP645" s="19"/>
      <c r="AQ645" s="19"/>
      <c r="AR645" s="19"/>
      <c r="AS645" s="19"/>
      <c r="AT645" s="19"/>
      <c r="AU645" s="19"/>
      <c r="AV645" s="19"/>
      <c r="AW645" s="19"/>
      <c r="AX645" s="19"/>
      <c r="AY645" s="19"/>
      <c r="AZ645" s="19"/>
      <c r="BA645" s="19"/>
      <c r="BB645" s="19"/>
      <c r="BC645" s="19"/>
      <c r="BD645" s="19"/>
      <c r="BE645" s="19"/>
      <c r="BF645" s="19"/>
      <c r="BG645" s="19"/>
      <c r="BH645" s="19"/>
      <c r="BI645" s="19"/>
      <c r="BJ645" s="19"/>
      <c r="BK645" s="19"/>
      <c r="BL645" s="19"/>
      <c r="BM645" s="19"/>
      <c r="BN645" s="19"/>
      <c r="BO645" s="19"/>
      <c r="BP645" s="19"/>
      <c r="BQ645" s="19"/>
      <c r="BR645" s="19"/>
      <c r="BS645" s="19"/>
      <c r="BT645" s="19"/>
    </row>
    <row r="646" spans="1:254" s="57" customFormat="1" ht="18" customHeight="1">
      <c r="A646" s="26" t="s">
        <v>446</v>
      </c>
      <c r="B646" s="26" t="s">
        <v>447</v>
      </c>
      <c r="C646" s="4" t="s">
        <v>10</v>
      </c>
      <c r="D646" s="40">
        <v>2000</v>
      </c>
      <c r="E646" s="4" t="s">
        <v>75</v>
      </c>
      <c r="F646" s="14">
        <v>33206</v>
      </c>
      <c r="G646" s="21" t="b">
        <f t="shared" si="137"/>
        <v>0</v>
      </c>
      <c r="H646" s="14"/>
      <c r="I646" s="21"/>
      <c r="J646" s="5">
        <v>5939</v>
      </c>
      <c r="K646" s="21" t="b">
        <f t="shared" si="138"/>
        <v>0</v>
      </c>
      <c r="L646" s="5"/>
      <c r="M646" s="21" t="b">
        <f t="shared" si="143"/>
        <v>0</v>
      </c>
      <c r="N646" s="5">
        <v>14511</v>
      </c>
      <c r="O646" s="21" t="b">
        <f t="shared" si="144"/>
        <v>0</v>
      </c>
      <c r="P646" s="5"/>
      <c r="Q646" s="21" t="b">
        <f t="shared" si="147"/>
        <v>0</v>
      </c>
      <c r="R646" s="14"/>
      <c r="S646" s="21" t="b">
        <f t="shared" si="146"/>
        <v>0</v>
      </c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  <c r="AU646" s="19"/>
      <c r="AV646" s="19"/>
      <c r="AW646" s="19"/>
      <c r="AX646" s="19"/>
      <c r="AY646" s="19"/>
      <c r="AZ646" s="19"/>
      <c r="BA646" s="19"/>
      <c r="BB646" s="19"/>
      <c r="BC646" s="19"/>
      <c r="BD646" s="19"/>
      <c r="BE646" s="19"/>
      <c r="BF646" s="19"/>
      <c r="BG646" s="19"/>
      <c r="BH646" s="19"/>
      <c r="BI646" s="19"/>
      <c r="BJ646" s="19"/>
      <c r="BK646" s="19"/>
      <c r="BL646" s="19"/>
      <c r="BM646" s="19"/>
      <c r="BN646" s="19"/>
      <c r="BO646" s="19"/>
      <c r="BP646" s="19"/>
      <c r="BQ646" s="19"/>
      <c r="BR646" s="19"/>
      <c r="BS646" s="19"/>
      <c r="BT646" s="19"/>
    </row>
    <row r="647" spans="1:254" s="57" customFormat="1" ht="18" customHeight="1">
      <c r="A647" s="26" t="s">
        <v>216</v>
      </c>
      <c r="B647" s="26" t="s">
        <v>217</v>
      </c>
      <c r="C647" s="4" t="s">
        <v>10</v>
      </c>
      <c r="D647" s="40">
        <v>2001</v>
      </c>
      <c r="E647" s="4" t="s">
        <v>277</v>
      </c>
      <c r="F647" s="14">
        <v>42018</v>
      </c>
      <c r="G647" s="21" t="b">
        <f t="shared" si="137"/>
        <v>0</v>
      </c>
      <c r="H647" s="14"/>
      <c r="I647" s="21"/>
      <c r="J647" s="5"/>
      <c r="K647" s="21" t="b">
        <f t="shared" si="138"/>
        <v>0</v>
      </c>
      <c r="L647" s="5"/>
      <c r="M647" s="21" t="b">
        <f t="shared" si="143"/>
        <v>0</v>
      </c>
      <c r="N647" s="5"/>
      <c r="O647" s="21" t="b">
        <f t="shared" si="144"/>
        <v>0</v>
      </c>
      <c r="P647" s="5"/>
      <c r="Q647" s="21" t="b">
        <f t="shared" si="147"/>
        <v>0</v>
      </c>
      <c r="R647" s="14"/>
      <c r="S647" s="21" t="b">
        <f t="shared" si="146"/>
        <v>0</v>
      </c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9"/>
      <c r="AM647" s="19"/>
      <c r="AN647" s="19"/>
      <c r="AO647" s="19"/>
      <c r="AP647" s="19"/>
      <c r="AQ647" s="19"/>
      <c r="AR647" s="19"/>
      <c r="AS647" s="19"/>
      <c r="AT647" s="19"/>
      <c r="AU647" s="19"/>
      <c r="AV647" s="19"/>
      <c r="AW647" s="19"/>
      <c r="AX647" s="19"/>
      <c r="AY647" s="19"/>
      <c r="AZ647" s="19"/>
      <c r="BA647" s="19"/>
      <c r="BB647" s="19"/>
      <c r="BC647" s="19"/>
      <c r="BD647" s="19"/>
      <c r="BE647" s="19"/>
      <c r="BF647" s="19"/>
      <c r="BG647" s="19"/>
      <c r="BH647" s="19"/>
      <c r="BI647" s="19"/>
      <c r="BJ647" s="19"/>
      <c r="BK647" s="19"/>
      <c r="BL647" s="19"/>
      <c r="BM647" s="19"/>
      <c r="BN647" s="19"/>
      <c r="BO647" s="19"/>
      <c r="BP647" s="19"/>
      <c r="BQ647" s="19"/>
      <c r="BR647" s="19"/>
      <c r="BS647" s="19"/>
      <c r="BT647" s="19"/>
    </row>
    <row r="648" spans="1:254" s="19" customFormat="1" ht="18" customHeight="1">
      <c r="A648" s="27" t="s">
        <v>241</v>
      </c>
      <c r="B648" s="24" t="s">
        <v>242</v>
      </c>
      <c r="C648" s="4" t="s">
        <v>10</v>
      </c>
      <c r="D648" s="40">
        <v>1998</v>
      </c>
      <c r="E648" s="4" t="s">
        <v>76</v>
      </c>
      <c r="F648" s="14">
        <v>31034</v>
      </c>
      <c r="G648" s="21" t="b">
        <f t="shared" si="137"/>
        <v>0</v>
      </c>
      <c r="H648" s="28"/>
      <c r="I648" s="21"/>
      <c r="J648" s="5">
        <v>5025</v>
      </c>
      <c r="K648" s="21" t="str">
        <f t="shared" si="138"/>
        <v>Q</v>
      </c>
      <c r="L648" s="5">
        <v>14990</v>
      </c>
      <c r="M648" s="21" t="str">
        <f t="shared" si="143"/>
        <v>Q</v>
      </c>
      <c r="N648" s="5">
        <v>12576</v>
      </c>
      <c r="O648" s="21" t="str">
        <f t="shared" si="144"/>
        <v>Q</v>
      </c>
      <c r="P648" s="5">
        <v>13266</v>
      </c>
      <c r="Q648" s="21" t="b">
        <f t="shared" si="147"/>
        <v>0</v>
      </c>
      <c r="R648" s="29">
        <v>33110</v>
      </c>
      <c r="S648" s="21" t="b">
        <f t="shared" si="146"/>
        <v>0</v>
      </c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BU648" s="57"/>
      <c r="BV648" s="57"/>
      <c r="BW648" s="57"/>
      <c r="BX648" s="57"/>
      <c r="BY648" s="57"/>
      <c r="BZ648" s="57"/>
      <c r="CA648" s="57"/>
      <c r="CB648" s="57"/>
      <c r="CC648" s="57"/>
      <c r="CD648" s="57"/>
      <c r="CE648" s="57"/>
      <c r="CF648" s="57"/>
      <c r="CG648" s="57"/>
      <c r="CH648" s="57"/>
      <c r="CI648" s="57"/>
      <c r="CJ648" s="57"/>
      <c r="CK648" s="57"/>
      <c r="CL648" s="57"/>
      <c r="CM648" s="57"/>
      <c r="CN648" s="57"/>
      <c r="CO648" s="57"/>
      <c r="CP648" s="57"/>
      <c r="CQ648" s="57"/>
      <c r="CR648" s="57"/>
      <c r="CS648" s="57"/>
      <c r="CT648" s="57"/>
      <c r="CU648" s="57"/>
      <c r="CV648" s="57"/>
      <c r="CW648" s="57"/>
      <c r="CX648" s="57"/>
      <c r="CY648" s="57"/>
      <c r="CZ648" s="57"/>
      <c r="DA648" s="57"/>
      <c r="DB648" s="57"/>
      <c r="DC648" s="57"/>
      <c r="DD648" s="57"/>
      <c r="DE648" s="57"/>
      <c r="DF648" s="57"/>
      <c r="DG648" s="57"/>
      <c r="DH648" s="57"/>
      <c r="DI648" s="57"/>
      <c r="DJ648" s="57"/>
      <c r="DK648" s="57"/>
      <c r="DL648" s="57"/>
      <c r="DM648" s="57"/>
      <c r="DN648" s="57"/>
      <c r="DO648" s="57"/>
      <c r="DP648" s="57"/>
      <c r="DQ648" s="57"/>
      <c r="DR648" s="57"/>
      <c r="DS648" s="57"/>
      <c r="DT648" s="57"/>
      <c r="DU648" s="57"/>
      <c r="DV648" s="57"/>
      <c r="DW648" s="57"/>
      <c r="DX648" s="57"/>
      <c r="DY648" s="57"/>
      <c r="DZ648" s="57"/>
      <c r="EA648" s="57"/>
      <c r="EB648" s="57"/>
      <c r="EC648" s="57"/>
      <c r="ED648" s="57"/>
      <c r="EE648" s="57"/>
      <c r="EF648" s="57"/>
      <c r="EG648" s="57"/>
      <c r="EH648" s="57"/>
      <c r="EI648" s="57"/>
      <c r="EJ648" s="57"/>
      <c r="EK648" s="57"/>
      <c r="EL648" s="57"/>
      <c r="EM648" s="57"/>
      <c r="EN648" s="57"/>
      <c r="EO648" s="57"/>
      <c r="EP648" s="57"/>
      <c r="EQ648" s="57"/>
      <c r="ER648" s="57"/>
      <c r="ES648" s="57"/>
      <c r="ET648" s="57"/>
      <c r="EU648" s="57"/>
      <c r="EV648" s="57"/>
      <c r="EW648" s="57"/>
      <c r="EX648" s="57"/>
      <c r="EY648" s="57"/>
      <c r="EZ648" s="57"/>
      <c r="FA648" s="57"/>
      <c r="FB648" s="57"/>
      <c r="FC648" s="57"/>
      <c r="FD648" s="57"/>
      <c r="FE648" s="57"/>
      <c r="FF648" s="57"/>
      <c r="FG648" s="57"/>
      <c r="FH648" s="57"/>
      <c r="FI648" s="57"/>
      <c r="FJ648" s="57"/>
      <c r="FK648" s="57"/>
      <c r="FL648" s="57"/>
      <c r="FM648" s="57"/>
      <c r="FN648" s="57"/>
      <c r="FO648" s="57"/>
      <c r="FP648" s="57"/>
      <c r="FQ648" s="57"/>
      <c r="FR648" s="57"/>
      <c r="FS648" s="57"/>
      <c r="FT648" s="57"/>
      <c r="FU648" s="57"/>
      <c r="FV648" s="57"/>
      <c r="FW648" s="57"/>
      <c r="FX648" s="57"/>
      <c r="FY648" s="57"/>
      <c r="FZ648" s="57"/>
      <c r="GA648" s="57"/>
      <c r="GB648" s="57"/>
      <c r="GC648" s="57"/>
      <c r="GD648" s="57"/>
      <c r="GE648" s="57"/>
      <c r="GF648" s="57"/>
      <c r="GG648" s="57"/>
      <c r="GH648" s="57"/>
      <c r="GI648" s="57"/>
      <c r="GJ648" s="57"/>
      <c r="GK648" s="57"/>
      <c r="GL648" s="57"/>
      <c r="GM648" s="57"/>
      <c r="GN648" s="57"/>
      <c r="GO648" s="57"/>
      <c r="GP648" s="57"/>
      <c r="GQ648" s="57"/>
      <c r="GR648" s="57"/>
      <c r="GS648" s="57"/>
      <c r="GT648" s="57"/>
      <c r="GU648" s="57"/>
      <c r="GV648" s="57"/>
      <c r="GW648" s="57"/>
      <c r="GX648" s="57"/>
      <c r="GY648" s="57"/>
      <c r="GZ648" s="57"/>
      <c r="HA648" s="57"/>
      <c r="HB648" s="57"/>
      <c r="HC648" s="57"/>
      <c r="HD648" s="57"/>
      <c r="HE648" s="57"/>
      <c r="HF648" s="57"/>
      <c r="HG648" s="57"/>
      <c r="HH648" s="57"/>
      <c r="HI648" s="57"/>
      <c r="HJ648" s="57"/>
      <c r="HK648" s="57"/>
      <c r="HL648" s="57"/>
      <c r="HM648" s="57"/>
      <c r="HN648" s="57"/>
      <c r="HO648" s="57"/>
      <c r="HP648" s="57"/>
      <c r="HQ648" s="57"/>
      <c r="HR648" s="57"/>
      <c r="HS648" s="57"/>
      <c r="HT648" s="57"/>
      <c r="HU648" s="57"/>
      <c r="HV648" s="57"/>
      <c r="HW648" s="57"/>
      <c r="HX648" s="57"/>
      <c r="HY648" s="57"/>
      <c r="HZ648" s="57"/>
      <c r="IA648" s="57"/>
      <c r="IB648" s="57"/>
      <c r="IC648" s="57"/>
      <c r="ID648" s="57"/>
      <c r="IE648" s="57"/>
      <c r="IF648" s="57"/>
      <c r="IG648" s="57"/>
      <c r="IH648" s="57"/>
      <c r="II648" s="57"/>
      <c r="IJ648" s="57"/>
      <c r="IK648" s="57"/>
      <c r="IL648" s="57"/>
      <c r="IM648" s="57"/>
      <c r="IN648" s="57"/>
      <c r="IO648" s="57"/>
      <c r="IP648" s="57"/>
      <c r="IQ648" s="57"/>
      <c r="IR648" s="57"/>
      <c r="IS648" s="57"/>
      <c r="IT648" s="57"/>
    </row>
    <row r="649" spans="1:254" s="57" customFormat="1" ht="18" customHeight="1">
      <c r="A649" s="26" t="s">
        <v>230</v>
      </c>
      <c r="B649" s="26" t="s">
        <v>231</v>
      </c>
      <c r="C649" s="4" t="s">
        <v>10</v>
      </c>
      <c r="D649" s="40">
        <v>1999</v>
      </c>
      <c r="E649" s="4" t="s">
        <v>75</v>
      </c>
      <c r="F649" s="14">
        <v>30885</v>
      </c>
      <c r="G649" s="21" t="b">
        <f t="shared" si="137"/>
        <v>0</v>
      </c>
      <c r="H649" s="14"/>
      <c r="I649" s="21"/>
      <c r="J649" s="28">
        <v>5362</v>
      </c>
      <c r="K649" s="21" t="str">
        <f t="shared" si="138"/>
        <v>Q</v>
      </c>
      <c r="L649" s="5"/>
      <c r="M649" s="21" t="b">
        <f t="shared" si="143"/>
        <v>0</v>
      </c>
      <c r="N649" s="5">
        <v>12685</v>
      </c>
      <c r="O649" s="21" t="str">
        <f t="shared" si="144"/>
        <v>Q</v>
      </c>
      <c r="P649" s="5">
        <v>12704</v>
      </c>
      <c r="Q649" s="21" t="str">
        <f t="shared" si="147"/>
        <v>Q</v>
      </c>
      <c r="R649" s="29">
        <v>32576</v>
      </c>
      <c r="S649" s="21" t="str">
        <f t="shared" si="146"/>
        <v>Q</v>
      </c>
      <c r="T649" s="58"/>
    </row>
    <row r="650" spans="1:254" s="57" customFormat="1" ht="18" customHeight="1">
      <c r="A650" s="26" t="s">
        <v>445</v>
      </c>
      <c r="B650" s="26" t="s">
        <v>413</v>
      </c>
      <c r="C650" s="4" t="s">
        <v>10</v>
      </c>
      <c r="D650" s="40">
        <v>2001</v>
      </c>
      <c r="E650" s="4" t="s">
        <v>277</v>
      </c>
      <c r="F650" s="14">
        <v>34565</v>
      </c>
      <c r="G650" s="21" t="b">
        <f t="shared" si="137"/>
        <v>0</v>
      </c>
      <c r="H650" s="14"/>
      <c r="I650" s="21"/>
      <c r="J650" s="5">
        <v>10400</v>
      </c>
      <c r="K650" s="21" t="b">
        <f t="shared" si="138"/>
        <v>0</v>
      </c>
      <c r="L650" s="5"/>
      <c r="M650" s="21" t="b">
        <f t="shared" si="143"/>
        <v>0</v>
      </c>
      <c r="N650" s="5">
        <v>13860</v>
      </c>
      <c r="O650" s="21" t="b">
        <f t="shared" si="144"/>
        <v>0</v>
      </c>
      <c r="P650" s="5">
        <v>12053</v>
      </c>
      <c r="Q650" s="21" t="b">
        <f t="shared" si="147"/>
        <v>0</v>
      </c>
      <c r="R650" s="14"/>
      <c r="S650" s="21" t="b">
        <f t="shared" si="146"/>
        <v>0</v>
      </c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9"/>
      <c r="AM650" s="19"/>
      <c r="AN650" s="19"/>
      <c r="AO650" s="19"/>
      <c r="AP650" s="19"/>
      <c r="AQ650" s="19"/>
      <c r="AR650" s="19"/>
      <c r="AS650" s="19"/>
      <c r="AT650" s="19"/>
      <c r="AU650" s="19"/>
      <c r="AV650" s="19"/>
      <c r="AW650" s="19"/>
      <c r="AX650" s="19"/>
      <c r="AY650" s="19"/>
      <c r="AZ650" s="19"/>
      <c r="BA650" s="19"/>
      <c r="BB650" s="19"/>
      <c r="BC650" s="19"/>
      <c r="BD650" s="19"/>
      <c r="BE650" s="19"/>
      <c r="BF650" s="19"/>
      <c r="BG650" s="19"/>
      <c r="BH650" s="19"/>
      <c r="BI650" s="19"/>
      <c r="BJ650" s="19"/>
      <c r="BK650" s="19"/>
      <c r="BL650" s="19"/>
      <c r="BM650" s="19"/>
      <c r="BN650" s="19"/>
      <c r="BO650" s="19"/>
      <c r="BP650" s="19"/>
      <c r="BQ650" s="19"/>
      <c r="BR650" s="19"/>
      <c r="BS650" s="19"/>
      <c r="BT650" s="19"/>
      <c r="BU650" s="19"/>
      <c r="BV650" s="19"/>
      <c r="BW650" s="19"/>
      <c r="BX650" s="19"/>
      <c r="BY650" s="19"/>
      <c r="BZ650" s="19"/>
      <c r="CA650" s="19"/>
      <c r="CB650" s="19"/>
      <c r="CC650" s="19"/>
      <c r="CD650" s="19"/>
      <c r="CE650" s="19"/>
      <c r="CF650" s="19"/>
      <c r="CG650" s="19"/>
      <c r="CH650" s="19"/>
      <c r="CI650" s="19"/>
      <c r="CJ650" s="19"/>
      <c r="CK650" s="19"/>
      <c r="CL650" s="19"/>
      <c r="CM650" s="19"/>
      <c r="CN650" s="19"/>
      <c r="CO650" s="19"/>
      <c r="CP650" s="19"/>
      <c r="CQ650" s="19"/>
      <c r="CR650" s="19"/>
      <c r="CS650" s="19"/>
      <c r="CT650" s="19"/>
      <c r="CU650" s="19"/>
      <c r="CV650" s="19"/>
      <c r="CW650" s="19"/>
      <c r="CX650" s="19"/>
      <c r="CY650" s="19"/>
      <c r="CZ650" s="19"/>
      <c r="DA650" s="19"/>
      <c r="DB650" s="19"/>
      <c r="DC650" s="19"/>
      <c r="DD650" s="19"/>
      <c r="DE650" s="19"/>
      <c r="DF650" s="19"/>
      <c r="DG650" s="19"/>
      <c r="DH650" s="19"/>
      <c r="DI650" s="19"/>
      <c r="DJ650" s="19"/>
      <c r="DK650" s="19"/>
      <c r="DL650" s="19"/>
      <c r="DM650" s="19"/>
      <c r="DN650" s="19"/>
      <c r="DO650" s="19"/>
      <c r="DP650" s="19"/>
      <c r="DQ650" s="19"/>
      <c r="DR650" s="19"/>
      <c r="DS650" s="19"/>
      <c r="DT650" s="19"/>
      <c r="DU650" s="19"/>
      <c r="DV650" s="19"/>
      <c r="DW650" s="19"/>
      <c r="DX650" s="19"/>
      <c r="DY650" s="19"/>
      <c r="DZ650" s="19"/>
      <c r="EA650" s="19"/>
      <c r="EB650" s="19"/>
      <c r="EC650" s="19"/>
      <c r="ED650" s="19"/>
      <c r="EE650" s="19"/>
      <c r="EF650" s="19"/>
      <c r="EG650" s="19"/>
      <c r="EH650" s="19"/>
      <c r="EI650" s="19"/>
      <c r="EJ650" s="19"/>
      <c r="EK650" s="19"/>
      <c r="EL650" s="19"/>
      <c r="EM650" s="19"/>
      <c r="EN650" s="19"/>
      <c r="EO650" s="19"/>
      <c r="EP650" s="19"/>
      <c r="EQ650" s="19"/>
      <c r="ER650" s="19"/>
      <c r="ES650" s="19"/>
      <c r="ET650" s="19"/>
      <c r="EU650" s="19"/>
      <c r="EV650" s="19"/>
      <c r="EW650" s="19"/>
      <c r="EX650" s="19"/>
      <c r="EY650" s="19"/>
      <c r="EZ650" s="19"/>
      <c r="FA650" s="19"/>
      <c r="FB650" s="19"/>
      <c r="FC650" s="19"/>
      <c r="FD650" s="19"/>
      <c r="FE650" s="19"/>
      <c r="FF650" s="19"/>
      <c r="FG650" s="19"/>
      <c r="FH650" s="19"/>
      <c r="FI650" s="19"/>
      <c r="FJ650" s="19"/>
      <c r="FK650" s="19"/>
      <c r="FL650" s="19"/>
      <c r="FM650" s="19"/>
      <c r="FN650" s="19"/>
      <c r="FO650" s="19"/>
      <c r="FP650" s="19"/>
      <c r="FQ650" s="19"/>
      <c r="FR650" s="19"/>
      <c r="FS650" s="19"/>
      <c r="FT650" s="19"/>
      <c r="FU650" s="19"/>
      <c r="FV650" s="19"/>
      <c r="FW650" s="19"/>
      <c r="FX650" s="19"/>
      <c r="FY650" s="19"/>
      <c r="FZ650" s="19"/>
      <c r="GA650" s="19"/>
      <c r="GB650" s="19"/>
      <c r="GC650" s="19"/>
      <c r="GD650" s="19"/>
      <c r="GE650" s="19"/>
      <c r="GF650" s="19"/>
      <c r="GG650" s="19"/>
      <c r="GH650" s="19"/>
      <c r="GI650" s="19"/>
      <c r="GJ650" s="19"/>
      <c r="GK650" s="19"/>
      <c r="GL650" s="19"/>
      <c r="GM650" s="19"/>
      <c r="GN650" s="19"/>
      <c r="GO650" s="19"/>
      <c r="GP650" s="19"/>
      <c r="GQ650" s="19"/>
      <c r="GR650" s="19"/>
      <c r="GS650" s="19"/>
      <c r="GT650" s="19"/>
      <c r="GU650" s="19"/>
      <c r="GV650" s="19"/>
      <c r="GW650" s="19"/>
      <c r="GX650" s="19"/>
      <c r="GY650" s="19"/>
      <c r="GZ650" s="19"/>
      <c r="HA650" s="19"/>
      <c r="HB650" s="19"/>
      <c r="HC650" s="19"/>
      <c r="HD650" s="19"/>
      <c r="HE650" s="19"/>
      <c r="HF650" s="19"/>
      <c r="HG650" s="19"/>
      <c r="HH650" s="19"/>
      <c r="HI650" s="19"/>
      <c r="HJ650" s="19"/>
      <c r="HK650" s="19"/>
      <c r="HL650" s="19"/>
      <c r="HM650" s="19"/>
      <c r="HN650" s="19"/>
      <c r="HO650" s="19"/>
      <c r="HP650" s="19"/>
      <c r="HQ650" s="19"/>
      <c r="HR650" s="19"/>
      <c r="HS650" s="19"/>
      <c r="HT650" s="19"/>
      <c r="HU650" s="19"/>
      <c r="HV650" s="19"/>
      <c r="HW650" s="19"/>
      <c r="HX650" s="19"/>
      <c r="HY650" s="19"/>
      <c r="HZ650" s="19"/>
      <c r="IA650" s="19"/>
      <c r="IB650" s="19"/>
      <c r="IC650" s="19"/>
      <c r="ID650" s="19"/>
      <c r="IE650" s="19"/>
      <c r="IF650" s="19"/>
      <c r="IG650" s="19"/>
      <c r="IH650" s="19"/>
      <c r="II650" s="19"/>
      <c r="IJ650" s="19"/>
      <c r="IK650" s="19"/>
      <c r="IL650" s="19"/>
      <c r="IM650" s="19"/>
      <c r="IN650" s="19"/>
      <c r="IO650" s="19"/>
      <c r="IP650" s="19"/>
      <c r="IQ650" s="19"/>
      <c r="IR650" s="19"/>
      <c r="IS650" s="19"/>
      <c r="IT650" s="19"/>
    </row>
    <row r="651" spans="1:254" s="57" customFormat="1" ht="18" customHeight="1">
      <c r="A651" s="26" t="s">
        <v>228</v>
      </c>
      <c r="B651" s="26" t="s">
        <v>229</v>
      </c>
      <c r="C651" s="4" t="s">
        <v>10</v>
      </c>
      <c r="D651" s="40">
        <v>1999</v>
      </c>
      <c r="E651" s="4" t="s">
        <v>75</v>
      </c>
      <c r="F651" s="14" t="s">
        <v>1214</v>
      </c>
      <c r="G651" s="21" t="b">
        <f t="shared" si="137"/>
        <v>0</v>
      </c>
      <c r="H651" s="14"/>
      <c r="I651" s="21"/>
      <c r="J651" s="5">
        <v>5071</v>
      </c>
      <c r="K651" s="21" t="str">
        <f t="shared" si="138"/>
        <v>Q</v>
      </c>
      <c r="L651" s="5">
        <v>15594</v>
      </c>
      <c r="M651" s="21" t="str">
        <f t="shared" si="143"/>
        <v>Q</v>
      </c>
      <c r="N651" s="5">
        <v>13295</v>
      </c>
      <c r="O651" s="21" t="str">
        <f t="shared" si="144"/>
        <v>Q</v>
      </c>
      <c r="P651" s="5">
        <v>12658</v>
      </c>
      <c r="Q651" s="21" t="str">
        <f t="shared" si="147"/>
        <v>Q</v>
      </c>
      <c r="R651" s="14">
        <v>32757</v>
      </c>
      <c r="S651" s="21" t="str">
        <f t="shared" si="146"/>
        <v>Q</v>
      </c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19"/>
      <c r="AM651" s="19"/>
      <c r="AN651" s="19"/>
      <c r="AO651" s="19"/>
      <c r="AP651" s="19"/>
      <c r="AQ651" s="19"/>
      <c r="AR651" s="19"/>
      <c r="AS651" s="19"/>
      <c r="AT651" s="19"/>
      <c r="AU651" s="19"/>
      <c r="AV651" s="19"/>
      <c r="AW651" s="19"/>
      <c r="AX651" s="19"/>
      <c r="AY651" s="19"/>
      <c r="AZ651" s="19"/>
      <c r="BA651" s="19"/>
      <c r="BB651" s="19"/>
      <c r="BC651" s="19"/>
      <c r="BD651" s="19"/>
      <c r="BE651" s="19"/>
      <c r="BF651" s="19"/>
      <c r="BG651" s="19"/>
      <c r="BH651" s="19"/>
      <c r="BI651" s="19"/>
      <c r="BJ651" s="19"/>
      <c r="BK651" s="19"/>
      <c r="BL651" s="19"/>
      <c r="BM651" s="19"/>
      <c r="BN651" s="19"/>
      <c r="BO651" s="19"/>
      <c r="BP651" s="19"/>
      <c r="BQ651" s="19"/>
      <c r="BR651" s="19"/>
      <c r="BS651" s="19"/>
      <c r="BT651" s="19"/>
    </row>
    <row r="652" spans="1:254" s="57" customFormat="1" ht="18" customHeight="1">
      <c r="A652" s="6" t="s">
        <v>840</v>
      </c>
      <c r="B652" s="6" t="s">
        <v>841</v>
      </c>
      <c r="C652" s="4" t="s">
        <v>52</v>
      </c>
      <c r="D652" s="7">
        <v>2001</v>
      </c>
      <c r="E652" s="4" t="s">
        <v>277</v>
      </c>
      <c r="F652" s="14">
        <v>43615</v>
      </c>
      <c r="G652" s="21" t="b">
        <f t="shared" si="137"/>
        <v>0</v>
      </c>
      <c r="H652" s="14"/>
      <c r="I652" s="4"/>
      <c r="J652" s="5"/>
      <c r="K652" s="21" t="b">
        <f t="shared" si="138"/>
        <v>0</v>
      </c>
      <c r="L652" s="14"/>
      <c r="M652" s="21" t="b">
        <f t="shared" si="143"/>
        <v>0</v>
      </c>
      <c r="N652" s="5">
        <v>14428</v>
      </c>
      <c r="O652" s="21" t="b">
        <f t="shared" si="144"/>
        <v>0</v>
      </c>
      <c r="P652" s="5">
        <v>12720</v>
      </c>
      <c r="Q652" s="21" t="b">
        <f t="shared" si="147"/>
        <v>0</v>
      </c>
      <c r="R652" s="5"/>
      <c r="S652" s="21" t="b">
        <f t="shared" si="146"/>
        <v>0</v>
      </c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9"/>
      <c r="AM652" s="19"/>
      <c r="AN652" s="19"/>
      <c r="AO652" s="19"/>
      <c r="AP652" s="19"/>
      <c r="AQ652" s="19"/>
      <c r="AR652" s="19"/>
      <c r="AS652" s="19"/>
      <c r="AT652" s="19"/>
      <c r="AU652" s="19"/>
      <c r="AV652" s="19"/>
      <c r="AW652" s="19"/>
      <c r="AX652" s="19"/>
      <c r="AY652" s="19"/>
      <c r="AZ652" s="19"/>
      <c r="BA652" s="19"/>
      <c r="BB652" s="19"/>
      <c r="BC652" s="19"/>
      <c r="BD652" s="19"/>
      <c r="BE652" s="19"/>
      <c r="BF652" s="19"/>
      <c r="BG652" s="19"/>
      <c r="BH652" s="19"/>
      <c r="BI652" s="19"/>
      <c r="BJ652" s="19"/>
      <c r="BK652" s="19"/>
      <c r="BL652" s="19"/>
      <c r="BM652" s="19"/>
      <c r="BN652" s="19"/>
      <c r="BO652" s="19"/>
      <c r="BP652" s="19"/>
      <c r="BQ652" s="19"/>
      <c r="BR652" s="19"/>
      <c r="BS652" s="19"/>
      <c r="BT652" s="19"/>
    </row>
    <row r="653" spans="1:254" s="57" customFormat="1" ht="18" customHeight="1">
      <c r="A653" s="6" t="s">
        <v>842</v>
      </c>
      <c r="B653" s="6" t="s">
        <v>843</v>
      </c>
      <c r="C653" s="4" t="s">
        <v>52</v>
      </c>
      <c r="D653" s="7">
        <v>2001</v>
      </c>
      <c r="E653" s="4" t="s">
        <v>277</v>
      </c>
      <c r="F653" s="14">
        <v>50729</v>
      </c>
      <c r="G653" s="21" t="b">
        <f t="shared" si="137"/>
        <v>0</v>
      </c>
      <c r="H653" s="14"/>
      <c r="I653" s="4"/>
      <c r="J653" s="5"/>
      <c r="K653" s="21" t="b">
        <f t="shared" si="138"/>
        <v>0</v>
      </c>
      <c r="L653" s="14"/>
      <c r="M653" s="21" t="b">
        <f t="shared" si="143"/>
        <v>0</v>
      </c>
      <c r="N653" s="5"/>
      <c r="O653" s="21" t="b">
        <f t="shared" si="144"/>
        <v>0</v>
      </c>
      <c r="P653" s="5">
        <v>12828</v>
      </c>
      <c r="Q653" s="21" t="b">
        <f t="shared" si="147"/>
        <v>0</v>
      </c>
      <c r="R653" s="5"/>
      <c r="S653" s="21" t="b">
        <f t="shared" si="146"/>
        <v>0</v>
      </c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9"/>
      <c r="AM653" s="19"/>
      <c r="AN653" s="19"/>
      <c r="AO653" s="19"/>
      <c r="AP653" s="19"/>
      <c r="AQ653" s="19"/>
      <c r="AR653" s="19"/>
      <c r="AS653" s="19"/>
      <c r="AT653" s="19"/>
      <c r="AU653" s="19"/>
      <c r="AV653" s="19"/>
      <c r="AW653" s="19"/>
      <c r="AX653" s="19"/>
      <c r="AY653" s="19"/>
      <c r="AZ653" s="19"/>
      <c r="BA653" s="19"/>
      <c r="BB653" s="19"/>
      <c r="BC653" s="19"/>
      <c r="BD653" s="19"/>
      <c r="BE653" s="19"/>
      <c r="BF653" s="19"/>
      <c r="BG653" s="19"/>
      <c r="BH653" s="19"/>
      <c r="BI653" s="19"/>
      <c r="BJ653" s="19"/>
      <c r="BK653" s="19"/>
      <c r="BL653" s="19"/>
      <c r="BM653" s="19"/>
      <c r="BN653" s="19"/>
      <c r="BO653" s="19"/>
      <c r="BP653" s="19"/>
      <c r="BQ653" s="19"/>
      <c r="BR653" s="19"/>
      <c r="BS653" s="19"/>
      <c r="BT653" s="19"/>
    </row>
    <row r="654" spans="1:254" s="57" customFormat="1" ht="18" customHeight="1">
      <c r="A654" s="6" t="s">
        <v>831</v>
      </c>
      <c r="B654" s="6" t="s">
        <v>420</v>
      </c>
      <c r="C654" s="4" t="s">
        <v>52</v>
      </c>
      <c r="D654" s="7">
        <v>2001</v>
      </c>
      <c r="E654" s="4" t="s">
        <v>277</v>
      </c>
      <c r="F654" s="14">
        <v>33375</v>
      </c>
      <c r="G654" s="21" t="b">
        <f t="shared" si="137"/>
        <v>0</v>
      </c>
      <c r="H654" s="14"/>
      <c r="I654" s="4"/>
      <c r="J654" s="5">
        <v>5865</v>
      </c>
      <c r="K654" s="21" t="b">
        <f t="shared" si="138"/>
        <v>0</v>
      </c>
      <c r="L654" s="14"/>
      <c r="M654" s="21" t="b">
        <f t="shared" si="143"/>
        <v>0</v>
      </c>
      <c r="N654" s="5">
        <v>14037</v>
      </c>
      <c r="O654" s="21" t="b">
        <f t="shared" si="144"/>
        <v>0</v>
      </c>
      <c r="P654" s="5">
        <v>12309</v>
      </c>
      <c r="Q654" s="21" t="b">
        <f t="shared" si="147"/>
        <v>0</v>
      </c>
      <c r="R654" s="5"/>
      <c r="S654" s="21" t="b">
        <f t="shared" si="146"/>
        <v>0</v>
      </c>
      <c r="T654" s="19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9"/>
      <c r="AM654" s="19"/>
      <c r="AN654" s="19"/>
      <c r="AO654" s="19"/>
      <c r="AP654" s="19"/>
      <c r="AQ654" s="19"/>
      <c r="AR654" s="19"/>
      <c r="AS654" s="19"/>
      <c r="AT654" s="19"/>
      <c r="AU654" s="19"/>
      <c r="AV654" s="19"/>
      <c r="AW654" s="19"/>
      <c r="AX654" s="19"/>
      <c r="AY654" s="19"/>
      <c r="AZ654" s="19"/>
      <c r="BA654" s="19"/>
      <c r="BB654" s="19"/>
      <c r="BC654" s="19"/>
      <c r="BD654" s="19"/>
      <c r="BE654" s="19"/>
      <c r="BF654" s="19"/>
      <c r="BG654" s="19"/>
      <c r="BH654" s="19"/>
      <c r="BI654" s="19"/>
      <c r="BJ654" s="19"/>
      <c r="BK654" s="19"/>
      <c r="BL654" s="19"/>
      <c r="BM654" s="19"/>
      <c r="BN654" s="19"/>
      <c r="BO654" s="19"/>
      <c r="BP654" s="19"/>
      <c r="BQ654" s="19"/>
      <c r="BR654" s="19"/>
      <c r="BS654" s="19"/>
      <c r="BT654" s="19"/>
    </row>
    <row r="655" spans="1:254" s="57" customFormat="1" ht="18" customHeight="1">
      <c r="A655" s="6" t="s">
        <v>832</v>
      </c>
      <c r="B655" s="6" t="s">
        <v>736</v>
      </c>
      <c r="C655" s="4" t="s">
        <v>52</v>
      </c>
      <c r="D655" s="7">
        <v>1999</v>
      </c>
      <c r="E655" s="4" t="s">
        <v>75</v>
      </c>
      <c r="F655" s="14">
        <v>31182</v>
      </c>
      <c r="G655" s="21" t="b">
        <f t="shared" si="137"/>
        <v>0</v>
      </c>
      <c r="H655" s="14"/>
      <c r="I655" s="4"/>
      <c r="J655" s="5">
        <v>5404</v>
      </c>
      <c r="K655" s="21" t="str">
        <f t="shared" si="138"/>
        <v>Q</v>
      </c>
      <c r="L655" s="14">
        <v>20325</v>
      </c>
      <c r="M655" s="21" t="b">
        <f t="shared" si="143"/>
        <v>0</v>
      </c>
      <c r="N655" s="5">
        <v>13782</v>
      </c>
      <c r="O655" s="21" t="str">
        <f t="shared" si="144"/>
        <v>Q</v>
      </c>
      <c r="P655" s="5">
        <v>12414</v>
      </c>
      <c r="Q655" s="21" t="str">
        <f t="shared" si="147"/>
        <v>Q</v>
      </c>
      <c r="R655" s="5"/>
      <c r="S655" s="21" t="b">
        <f t="shared" si="146"/>
        <v>0</v>
      </c>
      <c r="T655" s="48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9"/>
      <c r="AM655" s="19"/>
      <c r="AN655" s="19"/>
      <c r="AO655" s="19"/>
      <c r="AP655" s="19"/>
      <c r="AQ655" s="19"/>
      <c r="AR655" s="19"/>
      <c r="AS655" s="19"/>
      <c r="AT655" s="19"/>
      <c r="AU655" s="19"/>
      <c r="AV655" s="19"/>
      <c r="AW655" s="19"/>
      <c r="AX655" s="19"/>
      <c r="AY655" s="19"/>
      <c r="AZ655" s="19"/>
      <c r="BA655" s="19"/>
      <c r="BB655" s="19"/>
      <c r="BC655" s="19"/>
      <c r="BD655" s="19"/>
      <c r="BE655" s="19"/>
      <c r="BF655" s="19"/>
      <c r="BG655" s="19"/>
      <c r="BH655" s="19"/>
      <c r="BI655" s="19"/>
      <c r="BJ655" s="19"/>
      <c r="BK655" s="19"/>
      <c r="BL655" s="19"/>
      <c r="BM655" s="19"/>
      <c r="BN655" s="19"/>
      <c r="BO655" s="19"/>
      <c r="BP655" s="19"/>
      <c r="BQ655" s="19"/>
      <c r="BR655" s="19"/>
      <c r="BS655" s="19"/>
      <c r="BT655" s="19"/>
    </row>
    <row r="656" spans="1:254" s="57" customFormat="1" ht="18" customHeight="1">
      <c r="A656" s="6" t="s">
        <v>511</v>
      </c>
      <c r="B656" s="6" t="s">
        <v>847</v>
      </c>
      <c r="C656" s="4" t="s">
        <v>52</v>
      </c>
      <c r="D656" s="7">
        <v>2001</v>
      </c>
      <c r="E656" s="4" t="s">
        <v>277</v>
      </c>
      <c r="F656" s="14">
        <v>25981</v>
      </c>
      <c r="G656" s="21" t="b">
        <f t="shared" si="137"/>
        <v>0</v>
      </c>
      <c r="H656" s="14">
        <v>12533</v>
      </c>
      <c r="I656" s="4"/>
      <c r="J656" s="5">
        <v>5930</v>
      </c>
      <c r="K656" s="21" t="b">
        <f t="shared" si="138"/>
        <v>0</v>
      </c>
      <c r="L656" s="14"/>
      <c r="M656" s="21" t="b">
        <f t="shared" si="143"/>
        <v>0</v>
      </c>
      <c r="N656" s="5">
        <v>12386</v>
      </c>
      <c r="O656" s="21" t="b">
        <f t="shared" si="144"/>
        <v>0</v>
      </c>
      <c r="P656" s="5">
        <v>10894</v>
      </c>
      <c r="Q656" s="21" t="b">
        <f t="shared" si="147"/>
        <v>0</v>
      </c>
      <c r="R656" s="5"/>
      <c r="S656" s="21" t="b">
        <f t="shared" si="146"/>
        <v>0</v>
      </c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9"/>
      <c r="AM656" s="19"/>
      <c r="AN656" s="19"/>
      <c r="AO656" s="19"/>
      <c r="AP656" s="19"/>
      <c r="AQ656" s="19"/>
      <c r="AR656" s="19"/>
      <c r="AS656" s="19"/>
      <c r="AT656" s="19"/>
      <c r="AU656" s="19"/>
      <c r="AV656" s="19"/>
      <c r="AW656" s="19"/>
      <c r="AX656" s="19"/>
      <c r="AY656" s="19"/>
      <c r="AZ656" s="19"/>
      <c r="BA656" s="19"/>
      <c r="BB656" s="19"/>
      <c r="BC656" s="19"/>
      <c r="BD656" s="19"/>
      <c r="BE656" s="19"/>
      <c r="BF656" s="19"/>
      <c r="BG656" s="19"/>
      <c r="BH656" s="19"/>
      <c r="BI656" s="19"/>
      <c r="BJ656" s="19"/>
      <c r="BK656" s="19"/>
      <c r="BL656" s="19"/>
      <c r="BM656" s="19"/>
      <c r="BN656" s="19"/>
      <c r="BO656" s="19"/>
      <c r="BP656" s="19"/>
      <c r="BQ656" s="19"/>
      <c r="BR656" s="19"/>
      <c r="BS656" s="19"/>
      <c r="BT656" s="19"/>
    </row>
    <row r="657" spans="1:72" s="57" customFormat="1" ht="18" customHeight="1">
      <c r="A657" s="6" t="s">
        <v>85</v>
      </c>
      <c r="B657" s="6" t="s">
        <v>88</v>
      </c>
      <c r="C657" s="4" t="s">
        <v>52</v>
      </c>
      <c r="D657" s="7">
        <v>2000</v>
      </c>
      <c r="E657" s="4" t="s">
        <v>75</v>
      </c>
      <c r="F657" s="14">
        <v>31736</v>
      </c>
      <c r="G657" s="21" t="b">
        <f t="shared" si="137"/>
        <v>0</v>
      </c>
      <c r="H657" s="14"/>
      <c r="I657" s="4"/>
      <c r="J657" s="5"/>
      <c r="K657" s="21" t="b">
        <f t="shared" si="138"/>
        <v>0</v>
      </c>
      <c r="L657" s="14"/>
      <c r="M657" s="21" t="b">
        <f t="shared" si="143"/>
        <v>0</v>
      </c>
      <c r="N657" s="5">
        <v>15079</v>
      </c>
      <c r="O657" s="21" t="b">
        <f t="shared" si="144"/>
        <v>0</v>
      </c>
      <c r="P657" s="5"/>
      <c r="Q657" s="21" t="b">
        <f t="shared" si="147"/>
        <v>0</v>
      </c>
      <c r="R657" s="5"/>
      <c r="S657" s="21" t="b">
        <f t="shared" si="146"/>
        <v>0</v>
      </c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/>
      <c r="AL657" s="19"/>
      <c r="AM657" s="19"/>
      <c r="AN657" s="19"/>
      <c r="AO657" s="19"/>
      <c r="AP657" s="19"/>
      <c r="AQ657" s="19"/>
      <c r="AR657" s="19"/>
      <c r="AS657" s="19"/>
      <c r="AT657" s="19"/>
      <c r="AU657" s="19"/>
      <c r="AV657" s="19"/>
      <c r="AW657" s="19"/>
      <c r="AX657" s="19"/>
      <c r="AY657" s="19"/>
      <c r="AZ657" s="19"/>
      <c r="BA657" s="19"/>
      <c r="BB657" s="19"/>
      <c r="BC657" s="19"/>
      <c r="BD657" s="19"/>
      <c r="BE657" s="19"/>
      <c r="BF657" s="19"/>
      <c r="BG657" s="19"/>
      <c r="BH657" s="19"/>
      <c r="BI657" s="19"/>
      <c r="BJ657" s="19"/>
      <c r="BK657" s="19"/>
      <c r="BL657" s="19"/>
      <c r="BM657" s="19"/>
      <c r="BN657" s="19"/>
      <c r="BO657" s="19"/>
      <c r="BP657" s="19"/>
      <c r="BQ657" s="19"/>
      <c r="BR657" s="19"/>
      <c r="BS657" s="19"/>
      <c r="BT657" s="19"/>
    </row>
    <row r="658" spans="1:72" s="57" customFormat="1" ht="18" customHeight="1">
      <c r="A658" s="6" t="s">
        <v>851</v>
      </c>
      <c r="B658" s="6" t="s">
        <v>208</v>
      </c>
      <c r="C658" s="4" t="s">
        <v>52</v>
      </c>
      <c r="D658" s="7">
        <v>2000</v>
      </c>
      <c r="E658" s="4" t="s">
        <v>75</v>
      </c>
      <c r="F658" s="14">
        <v>40335</v>
      </c>
      <c r="G658" s="21" t="b">
        <f t="shared" si="137"/>
        <v>0</v>
      </c>
      <c r="H658" s="14"/>
      <c r="I658" s="4"/>
      <c r="J658" s="5"/>
      <c r="K658" s="21" t="b">
        <f t="shared" si="138"/>
        <v>0</v>
      </c>
      <c r="L658" s="14"/>
      <c r="M658" s="21" t="b">
        <f t="shared" si="143"/>
        <v>0</v>
      </c>
      <c r="N658" s="5"/>
      <c r="O658" s="21" t="b">
        <f t="shared" si="144"/>
        <v>0</v>
      </c>
      <c r="P658" s="5"/>
      <c r="Q658" s="21" t="b">
        <f t="shared" si="147"/>
        <v>0</v>
      </c>
      <c r="R658" s="5"/>
      <c r="S658" s="21" t="b">
        <f t="shared" si="146"/>
        <v>0</v>
      </c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/>
      <c r="AL658" s="19"/>
      <c r="AM658" s="19"/>
      <c r="AN658" s="19"/>
      <c r="AO658" s="19"/>
      <c r="AP658" s="19"/>
      <c r="AQ658" s="19"/>
      <c r="AR658" s="19"/>
      <c r="AS658" s="19"/>
      <c r="AT658" s="19"/>
      <c r="AU658" s="19"/>
      <c r="AV658" s="19"/>
      <c r="AW658" s="19"/>
      <c r="AX658" s="19"/>
      <c r="AY658" s="19"/>
      <c r="AZ658" s="19"/>
      <c r="BA658" s="19"/>
      <c r="BB658" s="19"/>
      <c r="BC658" s="19"/>
      <c r="BD658" s="19"/>
      <c r="BE658" s="19"/>
      <c r="BF658" s="19"/>
      <c r="BG658" s="19"/>
      <c r="BH658" s="19"/>
      <c r="BI658" s="19"/>
      <c r="BJ658" s="19"/>
      <c r="BK658" s="19"/>
      <c r="BL658" s="19"/>
      <c r="BM658" s="19"/>
      <c r="BN658" s="19"/>
      <c r="BO658" s="19"/>
      <c r="BP658" s="19"/>
      <c r="BQ658" s="19"/>
      <c r="BR658" s="19"/>
      <c r="BS658" s="19"/>
      <c r="BT658" s="19"/>
    </row>
    <row r="659" spans="1:72" s="57" customFormat="1" ht="18" customHeight="1">
      <c r="A659" s="6" t="s">
        <v>848</v>
      </c>
      <c r="B659" s="6" t="s">
        <v>583</v>
      </c>
      <c r="C659" s="4" t="s">
        <v>52</v>
      </c>
      <c r="D659" s="7">
        <v>2001</v>
      </c>
      <c r="E659" s="4" t="s">
        <v>277</v>
      </c>
      <c r="F659" s="14">
        <v>41930</v>
      </c>
      <c r="G659" s="21" t="b">
        <f t="shared" si="137"/>
        <v>0</v>
      </c>
      <c r="H659" s="14"/>
      <c r="I659" s="4"/>
      <c r="J659" s="5">
        <v>11256</v>
      </c>
      <c r="K659" s="21" t="b">
        <f t="shared" si="138"/>
        <v>0</v>
      </c>
      <c r="L659" s="14"/>
      <c r="M659" s="21" t="b">
        <f t="shared" si="143"/>
        <v>0</v>
      </c>
      <c r="N659" s="5">
        <v>20031</v>
      </c>
      <c r="O659" s="21" t="b">
        <f t="shared" si="144"/>
        <v>0</v>
      </c>
      <c r="P659" s="5">
        <v>13227</v>
      </c>
      <c r="Q659" s="21" t="b">
        <f t="shared" si="147"/>
        <v>0</v>
      </c>
      <c r="R659" s="5"/>
      <c r="S659" s="21" t="b">
        <f t="shared" si="146"/>
        <v>0</v>
      </c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9"/>
      <c r="AM659" s="19"/>
      <c r="AN659" s="19"/>
      <c r="AO659" s="19"/>
      <c r="AP659" s="19"/>
      <c r="AQ659" s="19"/>
      <c r="AR659" s="19"/>
      <c r="AS659" s="19"/>
      <c r="AT659" s="19"/>
      <c r="AU659" s="19"/>
      <c r="AV659" s="19"/>
      <c r="AW659" s="19"/>
      <c r="AX659" s="19"/>
      <c r="AY659" s="19"/>
      <c r="AZ659" s="19"/>
      <c r="BA659" s="19"/>
      <c r="BB659" s="19"/>
      <c r="BC659" s="19"/>
      <c r="BD659" s="19"/>
      <c r="BE659" s="19"/>
      <c r="BF659" s="19"/>
      <c r="BG659" s="19"/>
      <c r="BH659" s="19"/>
      <c r="BI659" s="19"/>
      <c r="BJ659" s="19"/>
      <c r="BK659" s="19"/>
      <c r="BL659" s="19"/>
      <c r="BM659" s="19"/>
      <c r="BN659" s="19"/>
      <c r="BO659" s="19"/>
      <c r="BP659" s="19"/>
      <c r="BQ659" s="19"/>
      <c r="BR659" s="19"/>
      <c r="BS659" s="19"/>
      <c r="BT659" s="19"/>
    </row>
    <row r="660" spans="1:72" s="57" customFormat="1" ht="18" customHeight="1">
      <c r="A660" s="6" t="s">
        <v>852</v>
      </c>
      <c r="B660" s="6" t="s">
        <v>853</v>
      </c>
      <c r="C660" s="4" t="s">
        <v>52</v>
      </c>
      <c r="D660" s="7">
        <v>2000</v>
      </c>
      <c r="E660" s="4" t="s">
        <v>75</v>
      </c>
      <c r="F660" s="14">
        <v>32873</v>
      </c>
      <c r="G660" s="21" t="b">
        <f t="shared" si="137"/>
        <v>0</v>
      </c>
      <c r="H660" s="14"/>
      <c r="I660" s="4"/>
      <c r="J660" s="5"/>
      <c r="K660" s="21" t="b">
        <f t="shared" si="138"/>
        <v>0</v>
      </c>
      <c r="L660" s="14"/>
      <c r="M660" s="21" t="b">
        <f t="shared" ref="M660:M691" si="148">IF(AND(E660="Sénior",L660&lt;=13803,L660&gt;1),"Q",IF(AND(E660="Junior",L660&lt;=14300,L660&gt;1),"Q",IF(AND(E660="Cadette",L660&lt;=15017,L660&gt;1),"Q",IF(AND(E660="Minime",L660&lt;=20000,L660&gt;1),"Q"))))</f>
        <v>0</v>
      </c>
      <c r="N660" s="5">
        <v>15679</v>
      </c>
      <c r="O660" s="21" t="b">
        <f t="shared" si="144"/>
        <v>0</v>
      </c>
      <c r="P660" s="5">
        <v>14454</v>
      </c>
      <c r="Q660" s="21" t="b">
        <f t="shared" si="147"/>
        <v>0</v>
      </c>
      <c r="R660" s="5"/>
      <c r="S660" s="21" t="b">
        <f t="shared" si="146"/>
        <v>0</v>
      </c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9"/>
      <c r="AM660" s="19"/>
      <c r="AN660" s="19"/>
      <c r="AO660" s="19"/>
      <c r="AP660" s="19"/>
      <c r="AQ660" s="19"/>
      <c r="AR660" s="19"/>
      <c r="AS660" s="19"/>
      <c r="AT660" s="19"/>
      <c r="AU660" s="19"/>
      <c r="AV660" s="19"/>
      <c r="AW660" s="19"/>
      <c r="AX660" s="19"/>
      <c r="AY660" s="19"/>
      <c r="AZ660" s="19"/>
      <c r="BA660" s="19"/>
      <c r="BB660" s="19"/>
      <c r="BC660" s="19"/>
      <c r="BD660" s="19"/>
      <c r="BE660" s="19"/>
      <c r="BF660" s="19"/>
      <c r="BG660" s="19"/>
      <c r="BH660" s="19"/>
      <c r="BI660" s="19"/>
      <c r="BJ660" s="19"/>
      <c r="BK660" s="19"/>
      <c r="BL660" s="19"/>
      <c r="BM660" s="19"/>
      <c r="BN660" s="19"/>
      <c r="BO660" s="19"/>
      <c r="BP660" s="19"/>
      <c r="BQ660" s="19"/>
      <c r="BR660" s="19"/>
      <c r="BS660" s="19"/>
      <c r="BT660" s="19"/>
    </row>
    <row r="661" spans="1:72" s="57" customFormat="1">
      <c r="A661" s="6" t="s">
        <v>854</v>
      </c>
      <c r="B661" s="6" t="s">
        <v>622</v>
      </c>
      <c r="C661" s="4" t="s">
        <v>52</v>
      </c>
      <c r="D661" s="7">
        <v>1999</v>
      </c>
      <c r="E661" s="4" t="s">
        <v>75</v>
      </c>
      <c r="F661" s="14">
        <v>43680</v>
      </c>
      <c r="G661" s="21" t="b">
        <f t="shared" si="137"/>
        <v>0</v>
      </c>
      <c r="H661" s="14"/>
      <c r="I661" s="4"/>
      <c r="J661" s="5"/>
      <c r="K661" s="21" t="b">
        <f t="shared" si="138"/>
        <v>0</v>
      </c>
      <c r="L661" s="14"/>
      <c r="M661" s="21" t="b">
        <f t="shared" si="148"/>
        <v>0</v>
      </c>
      <c r="N661" s="5">
        <v>15546</v>
      </c>
      <c r="O661" s="21" t="b">
        <f t="shared" si="144"/>
        <v>0</v>
      </c>
      <c r="P661" s="5"/>
      <c r="Q661" s="21" t="b">
        <f t="shared" si="147"/>
        <v>0</v>
      </c>
      <c r="R661" s="5"/>
      <c r="S661" s="21" t="b">
        <f t="shared" si="146"/>
        <v>0</v>
      </c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9"/>
      <c r="AM661" s="19"/>
      <c r="AN661" s="19"/>
      <c r="AO661" s="19"/>
      <c r="AP661" s="19"/>
      <c r="AQ661" s="19"/>
      <c r="AR661" s="19"/>
      <c r="AS661" s="19"/>
      <c r="AT661" s="19"/>
      <c r="AU661" s="19"/>
      <c r="AV661" s="19"/>
      <c r="AW661" s="19"/>
      <c r="AX661" s="19"/>
      <c r="AY661" s="19"/>
      <c r="AZ661" s="19"/>
      <c r="BA661" s="19"/>
      <c r="BB661" s="19"/>
      <c r="BC661" s="19"/>
      <c r="BD661" s="19"/>
      <c r="BE661" s="19"/>
      <c r="BF661" s="19"/>
      <c r="BG661" s="19"/>
      <c r="BH661" s="19"/>
      <c r="BI661" s="19"/>
      <c r="BJ661" s="19"/>
      <c r="BK661" s="19"/>
      <c r="BL661" s="19"/>
      <c r="BM661" s="19"/>
      <c r="BN661" s="19"/>
      <c r="BO661" s="19"/>
      <c r="BP661" s="19"/>
      <c r="BQ661" s="19"/>
      <c r="BR661" s="19"/>
      <c r="BS661" s="19"/>
      <c r="BT661" s="19"/>
    </row>
    <row r="662" spans="1:72" s="57" customFormat="1">
      <c r="A662" s="26" t="s">
        <v>1163</v>
      </c>
      <c r="B662" s="26" t="s">
        <v>1036</v>
      </c>
      <c r="C662" s="4" t="s">
        <v>52</v>
      </c>
      <c r="D662" s="40">
        <v>2003</v>
      </c>
      <c r="E662" s="40" t="s">
        <v>276</v>
      </c>
      <c r="F662" s="14"/>
      <c r="G662" s="21" t="b">
        <f t="shared" si="137"/>
        <v>0</v>
      </c>
      <c r="H662" s="14"/>
      <c r="I662" s="21">
        <v>0</v>
      </c>
      <c r="J662" s="5">
        <v>12110</v>
      </c>
      <c r="K662" s="21" t="b">
        <f t="shared" si="138"/>
        <v>0</v>
      </c>
      <c r="L662" s="5"/>
      <c r="M662" s="21" t="b">
        <f t="shared" si="148"/>
        <v>0</v>
      </c>
      <c r="N662" s="5"/>
      <c r="O662" s="21" t="b">
        <f t="shared" ref="O662:O693" si="149">IF(AND(E662="Sénior",N662&lt;=11803,N662&gt;1),"Q",IF(AND(E662="Junior",N662&lt;=12200,N662&gt;1),"Q",IF(AND(E662="Cadette",N662&lt;=13104,N662&gt;1),"Q",IF(AND(E662="Minime",N662&lt;=13857,N662&gt;1),"Q"))))</f>
        <v>0</v>
      </c>
      <c r="P662" s="5">
        <v>15454</v>
      </c>
      <c r="Q662" s="21" t="b">
        <f t="shared" si="147"/>
        <v>0</v>
      </c>
      <c r="R662" s="14"/>
      <c r="S662" s="21" t="b">
        <f t="shared" ref="S662:S693" si="150">IF(AND(E662="Sénior",R662&lt;=30790,R662&gt;1),"Q",IF(AND(E662="Junior",R662&lt;=31500,R662&gt;1),"Q",IF(AND(E662="Cadette",R662&lt;=32198,R662&gt;1),"Q",IF(AND(E662="Minime",R662&lt;=34276,R662&gt;1),"Q"))))</f>
        <v>0</v>
      </c>
      <c r="T662" s="1"/>
      <c r="U662" s="47"/>
      <c r="V662" s="47"/>
      <c r="W662" s="47"/>
      <c r="X662" s="47"/>
      <c r="Y662" s="47"/>
      <c r="Z662" s="47"/>
      <c r="AA662" s="47"/>
      <c r="AB662" s="47"/>
      <c r="AC662" s="47"/>
      <c r="AD662" s="47"/>
      <c r="AE662" s="47"/>
      <c r="AF662" s="47"/>
      <c r="AG662" s="47"/>
      <c r="AH662" s="47"/>
      <c r="AI662" s="47"/>
      <c r="AJ662" s="47"/>
      <c r="AK662" s="47"/>
      <c r="AL662" s="45"/>
      <c r="AM662" s="45"/>
      <c r="AN662" s="45"/>
      <c r="AO662" s="45"/>
      <c r="AP662" s="45"/>
      <c r="AQ662" s="45"/>
      <c r="AR662" s="45"/>
      <c r="AS662" s="45"/>
      <c r="AT662" s="45"/>
      <c r="AU662" s="45"/>
      <c r="AV662" s="45"/>
      <c r="AW662" s="45"/>
      <c r="AX662" s="45"/>
      <c r="AY662" s="45"/>
      <c r="AZ662" s="45"/>
      <c r="BA662" s="45"/>
      <c r="BB662" s="45"/>
      <c r="BC662" s="45"/>
      <c r="BD662" s="45"/>
      <c r="BE662" s="45"/>
      <c r="BF662" s="45"/>
      <c r="BG662" s="45"/>
      <c r="BH662" s="45"/>
      <c r="BI662" s="45"/>
      <c r="BJ662" s="45"/>
      <c r="BK662" s="45"/>
      <c r="BL662" s="45"/>
      <c r="BM662" s="45"/>
      <c r="BN662" s="45"/>
      <c r="BO662" s="45"/>
      <c r="BP662" s="45"/>
      <c r="BQ662" s="45"/>
      <c r="BR662" s="45"/>
      <c r="BS662" s="45"/>
      <c r="BT662" s="45"/>
    </row>
    <row r="663" spans="1:72" s="57" customFormat="1">
      <c r="A663" s="6" t="s">
        <v>348</v>
      </c>
      <c r="B663" s="6" t="s">
        <v>747</v>
      </c>
      <c r="C663" s="4" t="s">
        <v>52</v>
      </c>
      <c r="D663" s="7">
        <v>2002</v>
      </c>
      <c r="E663" s="4" t="s">
        <v>277</v>
      </c>
      <c r="F663" s="14">
        <v>43883</v>
      </c>
      <c r="G663" s="21" t="b">
        <f t="shared" si="137"/>
        <v>0</v>
      </c>
      <c r="H663" s="14"/>
      <c r="I663" s="4"/>
      <c r="J663" s="5"/>
      <c r="K663" s="21" t="b">
        <f t="shared" si="138"/>
        <v>0</v>
      </c>
      <c r="L663" s="14"/>
      <c r="M663" s="21" t="b">
        <f t="shared" si="148"/>
        <v>0</v>
      </c>
      <c r="N663" s="5">
        <v>12588</v>
      </c>
      <c r="O663" s="21" t="b">
        <f t="shared" si="149"/>
        <v>0</v>
      </c>
      <c r="P663" s="5">
        <v>13976</v>
      </c>
      <c r="Q663" s="21" t="b">
        <f t="shared" si="147"/>
        <v>0</v>
      </c>
      <c r="R663" s="5"/>
      <c r="S663" s="21" t="b">
        <f t="shared" si="150"/>
        <v>0</v>
      </c>
      <c r="T663" s="18"/>
      <c r="U663" s="46"/>
      <c r="V663" s="46"/>
      <c r="W663" s="46"/>
      <c r="X663" s="46"/>
      <c r="Y663" s="46"/>
      <c r="Z663" s="46"/>
      <c r="AA663" s="46"/>
      <c r="AB663" s="46"/>
      <c r="AC663" s="46"/>
      <c r="AD663" s="46"/>
      <c r="AE663" s="46"/>
      <c r="AF663" s="46"/>
      <c r="AG663" s="46"/>
      <c r="AH663" s="46"/>
      <c r="AI663" s="46"/>
      <c r="AJ663" s="46"/>
      <c r="AK663" s="46"/>
      <c r="AL663" s="54"/>
      <c r="AM663" s="54"/>
      <c r="AN663" s="54"/>
      <c r="AO663" s="54"/>
      <c r="AP663" s="54"/>
      <c r="AQ663" s="54"/>
      <c r="AR663" s="54"/>
      <c r="AS663" s="54"/>
      <c r="AT663" s="54"/>
      <c r="AU663" s="54"/>
      <c r="AV663" s="54"/>
      <c r="AW663" s="54"/>
      <c r="AX663" s="54"/>
      <c r="AY663" s="54"/>
      <c r="AZ663" s="54"/>
      <c r="BA663" s="54"/>
      <c r="BB663" s="54"/>
      <c r="BC663" s="54"/>
      <c r="BD663" s="54"/>
      <c r="BE663" s="54"/>
      <c r="BF663" s="54"/>
      <c r="BG663" s="54"/>
      <c r="BH663" s="54"/>
      <c r="BI663" s="54"/>
      <c r="BJ663" s="54"/>
      <c r="BK663" s="54"/>
      <c r="BL663" s="54"/>
      <c r="BM663" s="54"/>
      <c r="BN663" s="54"/>
      <c r="BO663" s="54"/>
      <c r="BP663" s="54"/>
      <c r="BQ663" s="54"/>
      <c r="BR663" s="54"/>
      <c r="BS663" s="54"/>
      <c r="BT663" s="54"/>
    </row>
    <row r="664" spans="1:72" s="57" customFormat="1">
      <c r="A664" s="6" t="s">
        <v>849</v>
      </c>
      <c r="B664" s="6" t="s">
        <v>850</v>
      </c>
      <c r="C664" s="4" t="s">
        <v>52</v>
      </c>
      <c r="D664" s="7">
        <v>2002</v>
      </c>
      <c r="E664" s="4" t="s">
        <v>277</v>
      </c>
      <c r="F664" s="14">
        <v>43975</v>
      </c>
      <c r="G664" s="21" t="b">
        <f t="shared" si="137"/>
        <v>0</v>
      </c>
      <c r="H664" s="14"/>
      <c r="I664" s="4"/>
      <c r="J664" s="5"/>
      <c r="K664" s="21" t="b">
        <f t="shared" si="138"/>
        <v>0</v>
      </c>
      <c r="L664" s="14"/>
      <c r="M664" s="21" t="b">
        <f t="shared" si="148"/>
        <v>0</v>
      </c>
      <c r="N664" s="5">
        <v>14815</v>
      </c>
      <c r="O664" s="21" t="b">
        <f t="shared" si="149"/>
        <v>0</v>
      </c>
      <c r="P664" s="5">
        <v>13032</v>
      </c>
      <c r="Q664" s="21" t="b">
        <f t="shared" si="147"/>
        <v>0</v>
      </c>
      <c r="R664" s="5"/>
      <c r="S664" s="21" t="b">
        <f t="shared" si="150"/>
        <v>0</v>
      </c>
      <c r="T664" s="1"/>
      <c r="U664" s="47"/>
      <c r="V664" s="47"/>
      <c r="W664" s="47"/>
      <c r="X664" s="47"/>
      <c r="Y664" s="47"/>
      <c r="Z664" s="47"/>
      <c r="AA664" s="47"/>
      <c r="AB664" s="47"/>
      <c r="AC664" s="47"/>
      <c r="AD664" s="47"/>
      <c r="AE664" s="47"/>
      <c r="AF664" s="47"/>
      <c r="AG664" s="47"/>
      <c r="AH664" s="47"/>
      <c r="AI664" s="47"/>
      <c r="AJ664" s="47"/>
      <c r="AK664" s="47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</row>
    <row r="665" spans="1:72" s="57" customFormat="1">
      <c r="A665" s="26" t="s">
        <v>519</v>
      </c>
      <c r="B665" s="26" t="s">
        <v>343</v>
      </c>
      <c r="C665" s="4" t="s">
        <v>52</v>
      </c>
      <c r="D665" s="40">
        <v>1997</v>
      </c>
      <c r="E665" s="4" t="s">
        <v>76</v>
      </c>
      <c r="F665" s="14">
        <v>25308</v>
      </c>
      <c r="G665" s="21" t="str">
        <f t="shared" si="137"/>
        <v>Q</v>
      </c>
      <c r="H665" s="14"/>
      <c r="I665" s="21"/>
      <c r="J665" s="5">
        <v>4686</v>
      </c>
      <c r="K665" s="21" t="str">
        <f t="shared" si="138"/>
        <v>Q</v>
      </c>
      <c r="L665" s="14">
        <v>14235</v>
      </c>
      <c r="M665" s="21" t="str">
        <f t="shared" si="148"/>
        <v>Q</v>
      </c>
      <c r="N665" s="14">
        <v>11550</v>
      </c>
      <c r="O665" s="21" t="str">
        <f t="shared" si="149"/>
        <v>Q</v>
      </c>
      <c r="P665" s="5">
        <v>11811</v>
      </c>
      <c r="Q665" s="21" t="str">
        <f t="shared" si="147"/>
        <v>Q</v>
      </c>
      <c r="R665" s="5">
        <v>32219</v>
      </c>
      <c r="S665" s="21" t="b">
        <f t="shared" si="150"/>
        <v>0</v>
      </c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</row>
    <row r="666" spans="1:72" s="57" customFormat="1">
      <c r="A666" s="6" t="s">
        <v>839</v>
      </c>
      <c r="B666" s="6" t="s">
        <v>233</v>
      </c>
      <c r="C666" s="4" t="s">
        <v>52</v>
      </c>
      <c r="D666" s="7">
        <v>2003</v>
      </c>
      <c r="E666" s="40" t="s">
        <v>276</v>
      </c>
      <c r="F666" s="14"/>
      <c r="G666" s="21" t="b">
        <f t="shared" si="137"/>
        <v>0</v>
      </c>
      <c r="H666" s="14">
        <v>21625</v>
      </c>
      <c r="I666" s="21"/>
      <c r="J666" s="5">
        <v>11721</v>
      </c>
      <c r="K666" s="21" t="b">
        <f t="shared" si="138"/>
        <v>0</v>
      </c>
      <c r="L666" s="14"/>
      <c r="M666" s="21" t="b">
        <f t="shared" si="148"/>
        <v>0</v>
      </c>
      <c r="N666" s="5"/>
      <c r="O666" s="21" t="b">
        <f t="shared" si="149"/>
        <v>0</v>
      </c>
      <c r="P666" s="5">
        <v>14201</v>
      </c>
      <c r="Q666" s="21" t="b">
        <f t="shared" si="147"/>
        <v>0</v>
      </c>
      <c r="R666" s="5"/>
      <c r="S666" s="21" t="b">
        <f t="shared" si="150"/>
        <v>0</v>
      </c>
      <c r="T666" s="19"/>
      <c r="U666" s="45"/>
      <c r="V666" s="45"/>
      <c r="W666" s="45"/>
      <c r="X666" s="45"/>
      <c r="Y666" s="45"/>
      <c r="Z666" s="45"/>
      <c r="AA666" s="45"/>
      <c r="AB666" s="45"/>
      <c r="AC666" s="45"/>
      <c r="AD666" s="45"/>
      <c r="AE666" s="45"/>
      <c r="AF666" s="45"/>
      <c r="AG666" s="45"/>
      <c r="AH666" s="45"/>
      <c r="AI666" s="45"/>
      <c r="AJ666" s="45"/>
      <c r="AK666" s="45"/>
      <c r="AL666" s="44"/>
      <c r="AM666" s="44"/>
      <c r="AN666" s="44"/>
      <c r="AO666" s="44"/>
      <c r="AP666" s="44"/>
      <c r="AQ666" s="44"/>
      <c r="AR666" s="44"/>
      <c r="AS666" s="44"/>
      <c r="AT666" s="44"/>
      <c r="AU666" s="44"/>
      <c r="AV666" s="44"/>
      <c r="AW666" s="44"/>
      <c r="AX666" s="44"/>
      <c r="AY666" s="44"/>
      <c r="AZ666" s="44"/>
      <c r="BA666" s="44"/>
      <c r="BB666" s="44"/>
      <c r="BC666" s="44"/>
      <c r="BD666" s="44"/>
      <c r="BE666" s="44"/>
      <c r="BF666" s="44"/>
      <c r="BG666" s="44"/>
      <c r="BH666" s="44"/>
      <c r="BI666" s="44"/>
      <c r="BJ666" s="44"/>
      <c r="BK666" s="44"/>
      <c r="BL666" s="44"/>
      <c r="BM666" s="44"/>
      <c r="BN666" s="44"/>
      <c r="BO666" s="44"/>
      <c r="BP666" s="44"/>
      <c r="BQ666" s="44"/>
      <c r="BR666" s="44"/>
      <c r="BS666" s="44"/>
      <c r="BT666" s="44"/>
    </row>
    <row r="667" spans="1:72" s="57" customFormat="1">
      <c r="A667" s="6" t="s">
        <v>857</v>
      </c>
      <c r="B667" s="6" t="s">
        <v>98</v>
      </c>
      <c r="C667" s="4" t="s">
        <v>52</v>
      </c>
      <c r="D667" s="40">
        <v>1998</v>
      </c>
      <c r="E667" s="4" t="s">
        <v>76</v>
      </c>
      <c r="F667" s="14">
        <v>43953</v>
      </c>
      <c r="G667" s="21" t="b">
        <f t="shared" si="137"/>
        <v>0</v>
      </c>
      <c r="H667" s="14"/>
      <c r="I667" s="4"/>
      <c r="J667" s="5"/>
      <c r="K667" s="21" t="b">
        <f t="shared" si="138"/>
        <v>0</v>
      </c>
      <c r="L667" s="14">
        <v>20565</v>
      </c>
      <c r="M667" s="21" t="b">
        <f t="shared" si="148"/>
        <v>0</v>
      </c>
      <c r="N667" s="5"/>
      <c r="O667" s="21" t="b">
        <f t="shared" si="149"/>
        <v>0</v>
      </c>
      <c r="P667" s="5">
        <v>15391</v>
      </c>
      <c r="Q667" s="21" t="b">
        <f t="shared" si="147"/>
        <v>0</v>
      </c>
      <c r="R667" s="5"/>
      <c r="S667" s="21" t="b">
        <f t="shared" si="150"/>
        <v>0</v>
      </c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9"/>
      <c r="AM667" s="19"/>
      <c r="AN667" s="19"/>
      <c r="AO667" s="19"/>
      <c r="AP667" s="19"/>
      <c r="AQ667" s="19"/>
      <c r="AR667" s="19"/>
      <c r="AS667" s="19"/>
      <c r="AT667" s="19"/>
      <c r="AU667" s="19"/>
      <c r="AV667" s="19"/>
      <c r="AW667" s="19"/>
      <c r="AX667" s="19"/>
      <c r="AY667" s="19"/>
      <c r="AZ667" s="19"/>
      <c r="BA667" s="19"/>
      <c r="BB667" s="19"/>
      <c r="BC667" s="19"/>
      <c r="BD667" s="19"/>
      <c r="BE667" s="19"/>
      <c r="BF667" s="19"/>
      <c r="BG667" s="19"/>
      <c r="BH667" s="19"/>
      <c r="BI667" s="19"/>
      <c r="BJ667" s="19"/>
      <c r="BK667" s="19"/>
      <c r="BL667" s="19"/>
      <c r="BM667" s="19"/>
      <c r="BN667" s="19"/>
      <c r="BO667" s="19"/>
      <c r="BP667" s="19"/>
      <c r="BQ667" s="19"/>
      <c r="BR667" s="19"/>
      <c r="BS667" s="19"/>
      <c r="BT667" s="19"/>
    </row>
    <row r="668" spans="1:72" s="57" customFormat="1">
      <c r="A668" s="26" t="s">
        <v>774</v>
      </c>
      <c r="B668" s="26" t="s">
        <v>90</v>
      </c>
      <c r="C668" s="4" t="s">
        <v>57</v>
      </c>
      <c r="D668" s="40">
        <v>2002</v>
      </c>
      <c r="E668" s="4" t="s">
        <v>277</v>
      </c>
      <c r="F668" s="14"/>
      <c r="G668" s="21" t="b">
        <f t="shared" si="137"/>
        <v>0</v>
      </c>
      <c r="H668" s="14">
        <v>14803</v>
      </c>
      <c r="I668" s="21"/>
      <c r="J668" s="5">
        <v>10095</v>
      </c>
      <c r="K668" s="21" t="b">
        <f t="shared" si="138"/>
        <v>0</v>
      </c>
      <c r="L668" s="5"/>
      <c r="M668" s="21" t="b">
        <f t="shared" si="148"/>
        <v>0</v>
      </c>
      <c r="N668" s="5"/>
      <c r="O668" s="21" t="b">
        <f t="shared" si="149"/>
        <v>0</v>
      </c>
      <c r="P668" s="5">
        <v>12736</v>
      </c>
      <c r="Q668" s="21" t="b">
        <f t="shared" si="147"/>
        <v>0</v>
      </c>
      <c r="R668" s="14"/>
      <c r="S668" s="21" t="b">
        <f t="shared" si="150"/>
        <v>0</v>
      </c>
      <c r="T668" s="1"/>
      <c r="U668" s="47"/>
      <c r="V668" s="47"/>
      <c r="W668" s="47"/>
      <c r="X668" s="47"/>
      <c r="Y668" s="47"/>
      <c r="Z668" s="47"/>
      <c r="AA668" s="47"/>
      <c r="AB668" s="47"/>
      <c r="AC668" s="47"/>
      <c r="AD668" s="47"/>
      <c r="AE668" s="47"/>
      <c r="AF668" s="47"/>
      <c r="AG668" s="47"/>
      <c r="AH668" s="47"/>
      <c r="AI668" s="47"/>
      <c r="AJ668" s="47"/>
      <c r="AK668" s="47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</row>
    <row r="669" spans="1:72" s="57" customFormat="1">
      <c r="A669" s="26" t="s">
        <v>775</v>
      </c>
      <c r="B669" s="26" t="s">
        <v>950</v>
      </c>
      <c r="C669" s="4" t="s">
        <v>57</v>
      </c>
      <c r="D669" s="40">
        <v>2001</v>
      </c>
      <c r="E669" s="4" t="s">
        <v>277</v>
      </c>
      <c r="F669" s="14"/>
      <c r="G669" s="21" t="b">
        <f t="shared" si="137"/>
        <v>0</v>
      </c>
      <c r="H669" s="14">
        <v>13402</v>
      </c>
      <c r="I669" s="21"/>
      <c r="J669" s="5">
        <v>11630</v>
      </c>
      <c r="K669" s="21" t="b">
        <f t="shared" si="138"/>
        <v>0</v>
      </c>
      <c r="L669" s="5"/>
      <c r="M669" s="21" t="b">
        <f t="shared" si="148"/>
        <v>0</v>
      </c>
      <c r="N669" s="5"/>
      <c r="O669" s="21" t="b">
        <f t="shared" si="149"/>
        <v>0</v>
      </c>
      <c r="P669" s="5">
        <v>12071</v>
      </c>
      <c r="Q669" s="21" t="b">
        <f t="shared" si="147"/>
        <v>0</v>
      </c>
      <c r="R669" s="14"/>
      <c r="S669" s="21" t="b">
        <f t="shared" si="150"/>
        <v>0</v>
      </c>
      <c r="T669" s="19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9"/>
      <c r="AM669" s="19"/>
      <c r="AN669" s="19"/>
      <c r="AO669" s="19"/>
      <c r="AP669" s="19"/>
      <c r="AQ669" s="19"/>
      <c r="AR669" s="19"/>
      <c r="AS669" s="19"/>
      <c r="AT669" s="19"/>
      <c r="AU669" s="19"/>
      <c r="AV669" s="19"/>
      <c r="AW669" s="19"/>
      <c r="AX669" s="19"/>
      <c r="AY669" s="19"/>
      <c r="AZ669" s="19"/>
      <c r="BA669" s="19"/>
      <c r="BB669" s="19"/>
      <c r="BC669" s="19"/>
      <c r="BD669" s="19"/>
      <c r="BE669" s="19"/>
      <c r="BF669" s="19"/>
      <c r="BG669" s="19"/>
      <c r="BH669" s="19"/>
      <c r="BI669" s="19"/>
      <c r="BJ669" s="19"/>
      <c r="BK669" s="19"/>
      <c r="BL669" s="19"/>
      <c r="BM669" s="19"/>
      <c r="BN669" s="19"/>
      <c r="BO669" s="19"/>
      <c r="BP669" s="19"/>
      <c r="BQ669" s="19"/>
      <c r="BR669" s="19"/>
      <c r="BS669" s="19"/>
      <c r="BT669" s="19"/>
    </row>
    <row r="670" spans="1:72" s="57" customFormat="1">
      <c r="A670" s="26" t="s">
        <v>770</v>
      </c>
      <c r="B670" s="26" t="s">
        <v>626</v>
      </c>
      <c r="C670" s="4" t="s">
        <v>57</v>
      </c>
      <c r="D670" s="40">
        <v>1998</v>
      </c>
      <c r="E670" s="4" t="s">
        <v>76</v>
      </c>
      <c r="F670" s="14">
        <v>34720</v>
      </c>
      <c r="G670" s="21" t="b">
        <f t="shared" si="137"/>
        <v>0</v>
      </c>
      <c r="H670" s="14"/>
      <c r="I670" s="21"/>
      <c r="J670" s="5"/>
      <c r="K670" s="21" t="b">
        <f t="shared" si="138"/>
        <v>0</v>
      </c>
      <c r="L670" s="5"/>
      <c r="M670" s="21" t="b">
        <f t="shared" si="148"/>
        <v>0</v>
      </c>
      <c r="N670" s="5"/>
      <c r="O670" s="21" t="b">
        <f t="shared" si="149"/>
        <v>0</v>
      </c>
      <c r="P670" s="5">
        <v>13411</v>
      </c>
      <c r="Q670" s="21" t="b">
        <f t="shared" si="147"/>
        <v>0</v>
      </c>
      <c r="R670" s="14"/>
      <c r="S670" s="21" t="b">
        <f t="shared" si="150"/>
        <v>0</v>
      </c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9"/>
      <c r="AM670" s="19"/>
      <c r="AN670" s="19"/>
      <c r="AO670" s="19"/>
      <c r="AP670" s="19"/>
      <c r="AQ670" s="19"/>
      <c r="AR670" s="19"/>
      <c r="AS670" s="19"/>
      <c r="AT670" s="19"/>
      <c r="AU670" s="19"/>
      <c r="AV670" s="19"/>
      <c r="AW670" s="19"/>
      <c r="AX670" s="19"/>
      <c r="AY670" s="19"/>
      <c r="AZ670" s="19"/>
      <c r="BA670" s="19"/>
      <c r="BB670" s="19"/>
      <c r="BC670" s="19"/>
      <c r="BD670" s="19"/>
      <c r="BE670" s="19"/>
      <c r="BF670" s="19"/>
      <c r="BG670" s="19"/>
      <c r="BH670" s="19"/>
      <c r="BI670" s="19"/>
      <c r="BJ670" s="19"/>
      <c r="BK670" s="19"/>
      <c r="BL670" s="19"/>
      <c r="BM670" s="19"/>
      <c r="BN670" s="19"/>
      <c r="BO670" s="19"/>
      <c r="BP670" s="19"/>
      <c r="BQ670" s="19"/>
      <c r="BR670" s="19"/>
      <c r="BS670" s="19"/>
      <c r="BT670" s="19"/>
    </row>
    <row r="671" spans="1:72" s="57" customFormat="1" ht="16.5">
      <c r="A671" s="26" t="s">
        <v>931</v>
      </c>
      <c r="B671" s="26" t="s">
        <v>185</v>
      </c>
      <c r="C671" s="4" t="s">
        <v>57</v>
      </c>
      <c r="D671" s="40">
        <v>1997</v>
      </c>
      <c r="E671" s="4" t="s">
        <v>76</v>
      </c>
      <c r="F671" s="14">
        <v>32975</v>
      </c>
      <c r="G671" s="21" t="b">
        <f t="shared" si="137"/>
        <v>0</v>
      </c>
      <c r="H671" s="14"/>
      <c r="I671" s="21"/>
      <c r="J671" s="5">
        <v>5645</v>
      </c>
      <c r="K671" s="21" t="b">
        <f t="shared" si="138"/>
        <v>0</v>
      </c>
      <c r="L671" s="5">
        <v>20928</v>
      </c>
      <c r="M671" s="21" t="b">
        <f t="shared" si="148"/>
        <v>0</v>
      </c>
      <c r="N671" s="5">
        <v>14273</v>
      </c>
      <c r="O671" s="21" t="b">
        <f t="shared" si="149"/>
        <v>0</v>
      </c>
      <c r="P671" s="5"/>
      <c r="Q671" s="21" t="b">
        <f t="shared" si="147"/>
        <v>0</v>
      </c>
      <c r="R671" s="5"/>
      <c r="S671" s="21" t="b">
        <f t="shared" si="150"/>
        <v>0</v>
      </c>
      <c r="T671" s="30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</row>
    <row r="672" spans="1:72" s="57" customFormat="1">
      <c r="A672" s="26" t="s">
        <v>778</v>
      </c>
      <c r="B672" s="26" t="s">
        <v>845</v>
      </c>
      <c r="C672" s="4" t="s">
        <v>57</v>
      </c>
      <c r="D672" s="40">
        <v>2003</v>
      </c>
      <c r="E672" s="40" t="s">
        <v>276</v>
      </c>
      <c r="F672" s="14"/>
      <c r="G672" s="21" t="b">
        <f t="shared" si="137"/>
        <v>0</v>
      </c>
      <c r="H672" s="14">
        <v>21819</v>
      </c>
      <c r="I672" s="21"/>
      <c r="J672" s="5"/>
      <c r="K672" s="21" t="b">
        <f t="shared" si="138"/>
        <v>0</v>
      </c>
      <c r="L672" s="5"/>
      <c r="M672" s="21" t="b">
        <f t="shared" si="148"/>
        <v>0</v>
      </c>
      <c r="N672" s="5"/>
      <c r="O672" s="21" t="b">
        <f t="shared" si="149"/>
        <v>0</v>
      </c>
      <c r="P672" s="5">
        <v>13969</v>
      </c>
      <c r="Q672" s="21" t="b">
        <f t="shared" si="147"/>
        <v>0</v>
      </c>
      <c r="R672" s="14"/>
      <c r="S672" s="21" t="b">
        <f t="shared" si="150"/>
        <v>0</v>
      </c>
      <c r="T672" s="19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  <c r="AE672" s="44"/>
      <c r="AF672" s="44"/>
      <c r="AG672" s="44"/>
      <c r="AH672" s="44"/>
      <c r="AI672" s="44"/>
      <c r="AJ672" s="44"/>
      <c r="AK672" s="44"/>
      <c r="AL672" s="45"/>
      <c r="AM672" s="45"/>
      <c r="AN672" s="45"/>
      <c r="AO672" s="45"/>
      <c r="AP672" s="45"/>
      <c r="AQ672" s="45"/>
      <c r="AR672" s="45"/>
      <c r="AS672" s="45"/>
      <c r="AT672" s="45"/>
      <c r="AU672" s="45"/>
      <c r="AV672" s="45"/>
      <c r="AW672" s="45"/>
      <c r="AX672" s="45"/>
      <c r="AY672" s="45"/>
      <c r="AZ672" s="45"/>
      <c r="BA672" s="45"/>
      <c r="BB672" s="45"/>
      <c r="BC672" s="45"/>
      <c r="BD672" s="45"/>
      <c r="BE672" s="45"/>
      <c r="BF672" s="45"/>
      <c r="BG672" s="45"/>
      <c r="BH672" s="45"/>
      <c r="BI672" s="45"/>
      <c r="BJ672" s="45"/>
      <c r="BK672" s="45"/>
      <c r="BL672" s="45"/>
      <c r="BM672" s="45"/>
      <c r="BN672" s="45"/>
      <c r="BO672" s="45"/>
      <c r="BP672" s="45"/>
      <c r="BQ672" s="45"/>
      <c r="BR672" s="45"/>
      <c r="BS672" s="45"/>
      <c r="BT672" s="45"/>
    </row>
    <row r="673" spans="1:254" s="57" customFormat="1">
      <c r="A673" s="26" t="s">
        <v>769</v>
      </c>
      <c r="B673" s="26" t="s">
        <v>951</v>
      </c>
      <c r="C673" s="4" t="s">
        <v>57</v>
      </c>
      <c r="D673" s="40">
        <v>2000</v>
      </c>
      <c r="E673" s="4" t="s">
        <v>75</v>
      </c>
      <c r="F673" s="14">
        <v>33334</v>
      </c>
      <c r="G673" s="21" t="b">
        <f t="shared" si="137"/>
        <v>0</v>
      </c>
      <c r="H673" s="14"/>
      <c r="I673" s="21"/>
      <c r="J673" s="5">
        <v>5835</v>
      </c>
      <c r="K673" s="21" t="b">
        <f t="shared" si="138"/>
        <v>0</v>
      </c>
      <c r="L673" s="5">
        <v>20371</v>
      </c>
      <c r="M673" s="21" t="b">
        <f t="shared" si="148"/>
        <v>0</v>
      </c>
      <c r="N673" s="5">
        <v>15653</v>
      </c>
      <c r="O673" s="21" t="b">
        <f t="shared" si="149"/>
        <v>0</v>
      </c>
      <c r="P673" s="5"/>
      <c r="Q673" s="21" t="b">
        <f t="shared" si="147"/>
        <v>0</v>
      </c>
      <c r="R673" s="14"/>
      <c r="S673" s="21" t="b">
        <f t="shared" si="150"/>
        <v>0</v>
      </c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9"/>
      <c r="AM673" s="19"/>
      <c r="AN673" s="19"/>
      <c r="AO673" s="19"/>
      <c r="AP673" s="19"/>
      <c r="AQ673" s="19"/>
      <c r="AR673" s="19"/>
      <c r="AS673" s="19"/>
      <c r="AT673" s="19"/>
      <c r="AU673" s="19"/>
      <c r="AV673" s="19"/>
      <c r="AW673" s="19"/>
      <c r="AX673" s="19"/>
      <c r="AY673" s="19"/>
      <c r="AZ673" s="19"/>
      <c r="BA673" s="19"/>
      <c r="BB673" s="19"/>
      <c r="BC673" s="19"/>
      <c r="BD673" s="19"/>
      <c r="BE673" s="19"/>
      <c r="BF673" s="19"/>
      <c r="BG673" s="19"/>
      <c r="BH673" s="19"/>
      <c r="BI673" s="19"/>
      <c r="BJ673" s="19"/>
      <c r="BK673" s="19"/>
      <c r="BL673" s="19"/>
      <c r="BM673" s="19"/>
      <c r="BN673" s="19"/>
      <c r="BO673" s="19"/>
      <c r="BP673" s="19"/>
      <c r="BQ673" s="19"/>
      <c r="BR673" s="19"/>
      <c r="BS673" s="19"/>
      <c r="BT673" s="19"/>
    </row>
    <row r="674" spans="1:254" s="57" customFormat="1">
      <c r="A674" s="26" t="s">
        <v>769</v>
      </c>
      <c r="B674" s="26" t="s">
        <v>909</v>
      </c>
      <c r="C674" s="4" t="s">
        <v>57</v>
      </c>
      <c r="D674" s="40">
        <v>2002</v>
      </c>
      <c r="E674" s="4" t="s">
        <v>277</v>
      </c>
      <c r="F674" s="14"/>
      <c r="G674" s="21" t="b">
        <f t="shared" si="137"/>
        <v>0</v>
      </c>
      <c r="H674" s="14">
        <v>21458</v>
      </c>
      <c r="I674" s="21"/>
      <c r="J674" s="5"/>
      <c r="K674" s="21" t="b">
        <f t="shared" si="138"/>
        <v>0</v>
      </c>
      <c r="L674" s="5"/>
      <c r="M674" s="21" t="b">
        <f t="shared" si="148"/>
        <v>0</v>
      </c>
      <c r="N674" s="5"/>
      <c r="O674" s="21" t="b">
        <f t="shared" si="149"/>
        <v>0</v>
      </c>
      <c r="P674" s="5">
        <v>15016</v>
      </c>
      <c r="Q674" s="21" t="b">
        <f t="shared" si="147"/>
        <v>0</v>
      </c>
      <c r="R674" s="14"/>
      <c r="S674" s="21" t="b">
        <f t="shared" si="150"/>
        <v>0</v>
      </c>
      <c r="T674" s="1"/>
      <c r="U674" s="47"/>
      <c r="V674" s="47"/>
      <c r="W674" s="47"/>
      <c r="X674" s="47"/>
      <c r="Y674" s="47"/>
      <c r="Z674" s="47"/>
      <c r="AA674" s="47"/>
      <c r="AB674" s="47"/>
      <c r="AC674" s="47"/>
      <c r="AD674" s="47"/>
      <c r="AE674" s="47"/>
      <c r="AF674" s="47"/>
      <c r="AG674" s="47"/>
      <c r="AH674" s="47"/>
      <c r="AI674" s="47"/>
      <c r="AJ674" s="47"/>
      <c r="AK674" s="47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</row>
    <row r="675" spans="1:254" s="57" customFormat="1">
      <c r="A675" s="26" t="s">
        <v>768</v>
      </c>
      <c r="B675" s="26" t="s">
        <v>208</v>
      </c>
      <c r="C675" s="4" t="s">
        <v>784</v>
      </c>
      <c r="D675" s="40">
        <v>2000</v>
      </c>
      <c r="E675" s="4" t="s">
        <v>75</v>
      </c>
      <c r="F675" s="14">
        <v>25850</v>
      </c>
      <c r="G675" s="21" t="str">
        <f t="shared" si="137"/>
        <v>Q</v>
      </c>
      <c r="H675" s="14"/>
      <c r="I675" s="21"/>
      <c r="J675" s="5"/>
      <c r="K675" s="21" t="b">
        <f t="shared" si="138"/>
        <v>0</v>
      </c>
      <c r="L675" s="5"/>
      <c r="M675" s="21" t="b">
        <f t="shared" si="148"/>
        <v>0</v>
      </c>
      <c r="N675" s="5"/>
      <c r="O675" s="21" t="b">
        <f t="shared" si="149"/>
        <v>0</v>
      </c>
      <c r="P675" s="5">
        <v>22686</v>
      </c>
      <c r="Q675" s="21" t="b">
        <f t="shared" ref="Q675:Q706" si="151">IF(AND(E675="Sénior",P675&lt;=11583,P675&gt;1),"Q",IF(AND(E675="Junior",P675&lt;=11900,P675&gt;1),"Q",IF(AND(E675="Cadette",P675&lt;=12408,P675&gt;1),"Q",IF(AND(E675="Minime",P675&lt;=13052,P675&gt;1),"Q"))))</f>
        <v>0</v>
      </c>
      <c r="R675" s="14"/>
      <c r="S675" s="21" t="b">
        <f t="shared" si="150"/>
        <v>0</v>
      </c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/>
      <c r="AL675" s="19"/>
      <c r="AM675" s="19"/>
      <c r="AN675" s="19"/>
      <c r="AO675" s="19"/>
      <c r="AP675" s="19"/>
      <c r="AQ675" s="19"/>
      <c r="AR675" s="19"/>
      <c r="AS675" s="19"/>
      <c r="AT675" s="19"/>
      <c r="AU675" s="19"/>
      <c r="AV675" s="19"/>
      <c r="AW675" s="19"/>
      <c r="AX675" s="19"/>
      <c r="AY675" s="19"/>
      <c r="AZ675" s="19"/>
      <c r="BA675" s="19"/>
      <c r="BB675" s="19"/>
      <c r="BC675" s="19"/>
      <c r="BD675" s="19"/>
      <c r="BE675" s="19"/>
      <c r="BF675" s="19"/>
      <c r="BG675" s="19"/>
      <c r="BH675" s="19"/>
      <c r="BI675" s="19"/>
      <c r="BJ675" s="19"/>
      <c r="BK675" s="19"/>
      <c r="BL675" s="19"/>
      <c r="BM675" s="19"/>
      <c r="BN675" s="19"/>
      <c r="BO675" s="19"/>
      <c r="BP675" s="19"/>
      <c r="BQ675" s="19"/>
      <c r="BR675" s="19"/>
      <c r="BS675" s="19"/>
      <c r="BT675" s="19"/>
    </row>
    <row r="676" spans="1:254" s="57" customFormat="1" ht="18" customHeight="1">
      <c r="A676" s="6" t="s">
        <v>833</v>
      </c>
      <c r="B676" s="6" t="s">
        <v>834</v>
      </c>
      <c r="C676" s="4" t="s">
        <v>26</v>
      </c>
      <c r="D676" s="7">
        <v>2004</v>
      </c>
      <c r="E676" s="40" t="s">
        <v>276</v>
      </c>
      <c r="F676" s="14"/>
      <c r="G676" s="21" t="b">
        <f t="shared" si="137"/>
        <v>0</v>
      </c>
      <c r="H676" s="14">
        <v>21595</v>
      </c>
      <c r="I676" s="21"/>
      <c r="J676" s="5">
        <v>10805</v>
      </c>
      <c r="K676" s="21" t="b">
        <f t="shared" si="138"/>
        <v>0</v>
      </c>
      <c r="L676" s="5"/>
      <c r="M676" s="21" t="b">
        <f t="shared" si="148"/>
        <v>0</v>
      </c>
      <c r="N676" s="5"/>
      <c r="O676" s="21" t="b">
        <f t="shared" si="149"/>
        <v>0</v>
      </c>
      <c r="P676" s="5">
        <v>14056</v>
      </c>
      <c r="Q676" s="21" t="b">
        <f t="shared" si="151"/>
        <v>0</v>
      </c>
      <c r="R676" s="14"/>
      <c r="S676" s="21" t="b">
        <f t="shared" si="150"/>
        <v>0</v>
      </c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</row>
    <row r="677" spans="1:254">
      <c r="A677" s="6" t="s">
        <v>844</v>
      </c>
      <c r="B677" s="6" t="s">
        <v>845</v>
      </c>
      <c r="C677" s="4" t="s">
        <v>26</v>
      </c>
      <c r="D677" s="7">
        <v>2001</v>
      </c>
      <c r="E677" s="4" t="s">
        <v>277</v>
      </c>
      <c r="F677" s="14">
        <v>33006</v>
      </c>
      <c r="G677" s="21" t="b">
        <f t="shared" si="137"/>
        <v>0</v>
      </c>
      <c r="H677" s="14"/>
      <c r="I677" s="4"/>
      <c r="J677" s="5">
        <v>5367</v>
      </c>
      <c r="K677" s="21" t="b">
        <f t="shared" si="138"/>
        <v>0</v>
      </c>
      <c r="L677" s="14"/>
      <c r="M677" s="21" t="b">
        <f t="shared" si="148"/>
        <v>0</v>
      </c>
      <c r="N677" s="14">
        <v>13178</v>
      </c>
      <c r="O677" s="21" t="b">
        <f t="shared" si="149"/>
        <v>0</v>
      </c>
      <c r="P677" s="5">
        <v>11608</v>
      </c>
      <c r="Q677" s="21" t="b">
        <f t="shared" si="151"/>
        <v>0</v>
      </c>
      <c r="R677" s="5"/>
      <c r="S677" s="21" t="b">
        <f t="shared" si="150"/>
        <v>0</v>
      </c>
      <c r="AL677" s="19"/>
      <c r="AM677" s="19"/>
      <c r="AN677" s="19"/>
      <c r="AO677" s="19"/>
      <c r="AP677" s="19"/>
      <c r="AQ677" s="19"/>
      <c r="AR677" s="19"/>
      <c r="AS677" s="19"/>
      <c r="AT677" s="19"/>
      <c r="AU677" s="19"/>
      <c r="AV677" s="19"/>
      <c r="AW677" s="19"/>
      <c r="AX677" s="19"/>
      <c r="AY677" s="19"/>
      <c r="AZ677" s="19"/>
      <c r="BA677" s="19"/>
      <c r="BB677" s="19"/>
      <c r="BC677" s="19"/>
      <c r="BD677" s="19"/>
      <c r="BE677" s="19"/>
      <c r="BF677" s="19"/>
      <c r="BG677" s="19"/>
      <c r="BH677" s="19"/>
      <c r="BI677" s="19"/>
      <c r="BJ677" s="19"/>
      <c r="BK677" s="19"/>
      <c r="BL677" s="19"/>
      <c r="BM677" s="19"/>
      <c r="BN677" s="19"/>
      <c r="BO677" s="19"/>
      <c r="BP677" s="19"/>
      <c r="BQ677" s="19"/>
      <c r="BR677" s="19"/>
      <c r="BS677" s="19"/>
      <c r="BT677" s="19"/>
      <c r="BU677" s="57"/>
      <c r="BV677" s="57"/>
      <c r="BW677" s="57"/>
      <c r="BX677" s="57"/>
      <c r="BY677" s="57"/>
      <c r="BZ677" s="57"/>
      <c r="CA677" s="57"/>
      <c r="CB677" s="57"/>
      <c r="CC677" s="57"/>
      <c r="CD677" s="57"/>
      <c r="CE677" s="57"/>
      <c r="CF677" s="57"/>
      <c r="CG677" s="57"/>
      <c r="CH677" s="57"/>
      <c r="CI677" s="57"/>
      <c r="CJ677" s="57"/>
      <c r="CK677" s="57"/>
      <c r="CL677" s="57"/>
      <c r="CM677" s="57"/>
      <c r="CN677" s="57"/>
      <c r="CO677" s="57"/>
      <c r="CP677" s="57"/>
      <c r="CQ677" s="57"/>
      <c r="CR677" s="57"/>
      <c r="CS677" s="57"/>
      <c r="CT677" s="57"/>
      <c r="CU677" s="57"/>
      <c r="CV677" s="57"/>
      <c r="CW677" s="57"/>
      <c r="CX677" s="57"/>
      <c r="CY677" s="57"/>
      <c r="CZ677" s="57"/>
      <c r="DA677" s="57"/>
      <c r="DB677" s="57"/>
      <c r="DC677" s="57"/>
      <c r="DD677" s="57"/>
      <c r="DE677" s="57"/>
      <c r="DF677" s="57"/>
      <c r="DG677" s="57"/>
      <c r="DH677" s="57"/>
      <c r="DI677" s="57"/>
      <c r="DJ677" s="57"/>
      <c r="DK677" s="57"/>
      <c r="DL677" s="57"/>
      <c r="DM677" s="57"/>
      <c r="DN677" s="57"/>
      <c r="DO677" s="57"/>
      <c r="DP677" s="57"/>
      <c r="DQ677" s="57"/>
      <c r="DR677" s="57"/>
      <c r="DS677" s="57"/>
      <c r="DT677" s="57"/>
      <c r="DU677" s="57"/>
      <c r="DV677" s="57"/>
      <c r="DW677" s="57"/>
      <c r="DX677" s="57"/>
      <c r="DY677" s="57"/>
      <c r="DZ677" s="57"/>
      <c r="EA677" s="57"/>
      <c r="EB677" s="57"/>
      <c r="EC677" s="57"/>
      <c r="ED677" s="57"/>
      <c r="EE677" s="57"/>
      <c r="EF677" s="57"/>
      <c r="EG677" s="57"/>
      <c r="EH677" s="57"/>
      <c r="EI677" s="57"/>
      <c r="EJ677" s="57"/>
      <c r="EK677" s="57"/>
      <c r="EL677" s="57"/>
      <c r="EM677" s="57"/>
      <c r="EN677" s="57"/>
      <c r="EO677" s="57"/>
      <c r="EP677" s="57"/>
      <c r="EQ677" s="57"/>
      <c r="ER677" s="57"/>
      <c r="ES677" s="57"/>
      <c r="ET677" s="57"/>
      <c r="EU677" s="57"/>
      <c r="EV677" s="57"/>
      <c r="EW677" s="57"/>
      <c r="EX677" s="57"/>
      <c r="EY677" s="57"/>
      <c r="EZ677" s="57"/>
      <c r="FA677" s="57"/>
      <c r="FB677" s="57"/>
      <c r="FC677" s="57"/>
      <c r="FD677" s="57"/>
      <c r="FE677" s="57"/>
      <c r="FF677" s="57"/>
      <c r="FG677" s="57"/>
      <c r="FH677" s="57"/>
      <c r="FI677" s="57"/>
      <c r="FJ677" s="57"/>
      <c r="FK677" s="57"/>
      <c r="FL677" s="57"/>
      <c r="FM677" s="57"/>
      <c r="FN677" s="57"/>
      <c r="FO677" s="57"/>
      <c r="FP677" s="57"/>
      <c r="FQ677" s="57"/>
      <c r="FR677" s="57"/>
      <c r="FS677" s="57"/>
      <c r="FT677" s="57"/>
      <c r="FU677" s="57"/>
      <c r="FV677" s="57"/>
      <c r="FW677" s="57"/>
      <c r="FX677" s="57"/>
      <c r="FY677" s="57"/>
      <c r="FZ677" s="57"/>
      <c r="GA677" s="57"/>
      <c r="GB677" s="57"/>
      <c r="GC677" s="57"/>
      <c r="GD677" s="57"/>
      <c r="GE677" s="57"/>
      <c r="GF677" s="57"/>
      <c r="GG677" s="57"/>
      <c r="GH677" s="57"/>
      <c r="GI677" s="57"/>
      <c r="GJ677" s="57"/>
      <c r="GK677" s="57"/>
      <c r="GL677" s="57"/>
      <c r="GM677" s="57"/>
      <c r="GN677" s="57"/>
      <c r="GO677" s="57"/>
      <c r="GP677" s="57"/>
      <c r="GQ677" s="57"/>
      <c r="GR677" s="57"/>
      <c r="GS677" s="57"/>
      <c r="GT677" s="57"/>
      <c r="GU677" s="57"/>
      <c r="GV677" s="57"/>
      <c r="GW677" s="57"/>
      <c r="GX677" s="57"/>
      <c r="GY677" s="57"/>
      <c r="GZ677" s="57"/>
      <c r="HA677" s="57"/>
      <c r="HB677" s="57"/>
      <c r="HC677" s="57"/>
      <c r="HD677" s="57"/>
      <c r="HE677" s="57"/>
      <c r="HF677" s="57"/>
      <c r="HG677" s="57"/>
      <c r="HH677" s="57"/>
      <c r="HI677" s="57"/>
      <c r="HJ677" s="57"/>
      <c r="HK677" s="57"/>
      <c r="HL677" s="57"/>
      <c r="HM677" s="57"/>
      <c r="HN677" s="57"/>
      <c r="HO677" s="57"/>
      <c r="HP677" s="57"/>
      <c r="HQ677" s="57"/>
      <c r="HR677" s="57"/>
      <c r="HS677" s="57"/>
      <c r="HT677" s="57"/>
      <c r="HU677" s="57"/>
      <c r="HV677" s="57"/>
      <c r="HW677" s="57"/>
      <c r="HX677" s="57"/>
      <c r="HY677" s="57"/>
      <c r="HZ677" s="57"/>
      <c r="IA677" s="57"/>
      <c r="IB677" s="57"/>
      <c r="IC677" s="57"/>
      <c r="ID677" s="57"/>
      <c r="IE677" s="57"/>
      <c r="IF677" s="57"/>
      <c r="IG677" s="57"/>
      <c r="IH677" s="57"/>
      <c r="II677" s="57"/>
      <c r="IJ677" s="57"/>
      <c r="IK677" s="57"/>
      <c r="IL677" s="57"/>
      <c r="IM677" s="57"/>
      <c r="IN677" s="57"/>
      <c r="IO677" s="57"/>
      <c r="IP677" s="57"/>
      <c r="IQ677" s="57"/>
      <c r="IR677" s="57"/>
      <c r="IS677" s="57"/>
      <c r="IT677" s="57"/>
    </row>
    <row r="678" spans="1:254">
      <c r="A678" s="6" t="s">
        <v>829</v>
      </c>
      <c r="B678" s="6" t="s">
        <v>836</v>
      </c>
      <c r="C678" s="4" t="s">
        <v>26</v>
      </c>
      <c r="D678" s="7">
        <v>2003</v>
      </c>
      <c r="E678" s="40" t="s">
        <v>276</v>
      </c>
      <c r="F678" s="14"/>
      <c r="G678" s="21" t="b">
        <f t="shared" si="137"/>
        <v>0</v>
      </c>
      <c r="H678" s="14">
        <v>24288</v>
      </c>
      <c r="I678" s="21"/>
      <c r="J678" s="5">
        <v>11810</v>
      </c>
      <c r="K678" s="21" t="b">
        <f t="shared" si="138"/>
        <v>0</v>
      </c>
      <c r="L678" s="14"/>
      <c r="M678" s="21" t="b">
        <f t="shared" si="148"/>
        <v>0</v>
      </c>
      <c r="N678" s="5"/>
      <c r="O678" s="21" t="b">
        <f t="shared" si="149"/>
        <v>0</v>
      </c>
      <c r="P678" s="5">
        <v>14714</v>
      </c>
      <c r="Q678" s="21" t="b">
        <f t="shared" si="151"/>
        <v>0</v>
      </c>
      <c r="R678" s="5"/>
      <c r="S678" s="21" t="b">
        <f t="shared" si="150"/>
        <v>0</v>
      </c>
      <c r="T678" s="19"/>
      <c r="U678" s="45"/>
      <c r="V678" s="45"/>
      <c r="W678" s="45"/>
      <c r="X678" s="45"/>
      <c r="Y678" s="45"/>
      <c r="Z678" s="45"/>
      <c r="AA678" s="45"/>
      <c r="AB678" s="45"/>
      <c r="AC678" s="45"/>
      <c r="AD678" s="45"/>
      <c r="AE678" s="45"/>
      <c r="AF678" s="45"/>
      <c r="AG678" s="45"/>
      <c r="AH678" s="45"/>
      <c r="AI678" s="45"/>
      <c r="AJ678" s="45"/>
      <c r="AK678" s="45"/>
      <c r="AL678" s="45"/>
      <c r="AM678" s="45"/>
      <c r="AN678" s="45"/>
      <c r="AO678" s="45"/>
      <c r="AP678" s="45"/>
      <c r="AQ678" s="45"/>
      <c r="AR678" s="45"/>
      <c r="AS678" s="45"/>
      <c r="AT678" s="45"/>
      <c r="AU678" s="45"/>
      <c r="AV678" s="45"/>
      <c r="AW678" s="45"/>
      <c r="AX678" s="45"/>
      <c r="AY678" s="45"/>
      <c r="AZ678" s="45"/>
      <c r="BA678" s="45"/>
      <c r="BB678" s="45"/>
      <c r="BC678" s="45"/>
      <c r="BD678" s="45"/>
      <c r="BE678" s="45"/>
      <c r="BF678" s="45"/>
      <c r="BG678" s="45"/>
      <c r="BH678" s="45"/>
      <c r="BI678" s="45"/>
      <c r="BJ678" s="45"/>
      <c r="BK678" s="45"/>
      <c r="BL678" s="45"/>
      <c r="BM678" s="45"/>
      <c r="BN678" s="45"/>
      <c r="BO678" s="45"/>
      <c r="BP678" s="45"/>
      <c r="BQ678" s="45"/>
      <c r="BR678" s="45"/>
      <c r="BS678" s="45"/>
      <c r="BT678" s="45"/>
      <c r="BU678" s="57"/>
      <c r="BV678" s="57"/>
      <c r="BW678" s="57"/>
      <c r="BX678" s="57"/>
      <c r="BY678" s="57"/>
      <c r="BZ678" s="57"/>
      <c r="CA678" s="57"/>
      <c r="CB678" s="57"/>
      <c r="CC678" s="57"/>
      <c r="CD678" s="57"/>
      <c r="CE678" s="57"/>
      <c r="CF678" s="57"/>
      <c r="CG678" s="57"/>
      <c r="CH678" s="57"/>
      <c r="CI678" s="57"/>
      <c r="CJ678" s="57"/>
      <c r="CK678" s="57"/>
      <c r="CL678" s="57"/>
      <c r="CM678" s="57"/>
      <c r="CN678" s="57"/>
      <c r="CO678" s="57"/>
      <c r="CP678" s="57"/>
      <c r="CQ678" s="57"/>
      <c r="CR678" s="57"/>
      <c r="CS678" s="57"/>
      <c r="CT678" s="57"/>
      <c r="CU678" s="57"/>
      <c r="CV678" s="57"/>
      <c r="CW678" s="57"/>
      <c r="CX678" s="57"/>
      <c r="CY678" s="57"/>
      <c r="CZ678" s="57"/>
      <c r="DA678" s="57"/>
      <c r="DB678" s="57"/>
      <c r="DC678" s="57"/>
      <c r="DD678" s="57"/>
      <c r="DE678" s="57"/>
      <c r="DF678" s="57"/>
      <c r="DG678" s="57"/>
      <c r="DH678" s="57"/>
      <c r="DI678" s="57"/>
      <c r="DJ678" s="57"/>
      <c r="DK678" s="57"/>
      <c r="DL678" s="57"/>
      <c r="DM678" s="57"/>
      <c r="DN678" s="57"/>
      <c r="DO678" s="57"/>
      <c r="DP678" s="57"/>
      <c r="DQ678" s="57"/>
      <c r="DR678" s="57"/>
      <c r="DS678" s="57"/>
      <c r="DT678" s="57"/>
      <c r="DU678" s="57"/>
      <c r="DV678" s="57"/>
      <c r="DW678" s="57"/>
      <c r="DX678" s="57"/>
      <c r="DY678" s="57"/>
      <c r="DZ678" s="57"/>
      <c r="EA678" s="57"/>
      <c r="EB678" s="57"/>
      <c r="EC678" s="57"/>
      <c r="ED678" s="57"/>
      <c r="EE678" s="57"/>
      <c r="EF678" s="57"/>
      <c r="EG678" s="57"/>
      <c r="EH678" s="57"/>
      <c r="EI678" s="57"/>
      <c r="EJ678" s="57"/>
      <c r="EK678" s="57"/>
      <c r="EL678" s="57"/>
      <c r="EM678" s="57"/>
      <c r="EN678" s="57"/>
      <c r="EO678" s="57"/>
      <c r="EP678" s="57"/>
      <c r="EQ678" s="57"/>
      <c r="ER678" s="57"/>
      <c r="ES678" s="57"/>
      <c r="ET678" s="57"/>
      <c r="EU678" s="57"/>
      <c r="EV678" s="57"/>
      <c r="EW678" s="57"/>
      <c r="EX678" s="57"/>
      <c r="EY678" s="57"/>
      <c r="EZ678" s="57"/>
      <c r="FA678" s="57"/>
      <c r="FB678" s="57"/>
      <c r="FC678" s="57"/>
      <c r="FD678" s="57"/>
      <c r="FE678" s="57"/>
      <c r="FF678" s="57"/>
      <c r="FG678" s="57"/>
      <c r="FH678" s="57"/>
      <c r="FI678" s="57"/>
      <c r="FJ678" s="57"/>
      <c r="FK678" s="57"/>
      <c r="FL678" s="57"/>
      <c r="FM678" s="57"/>
      <c r="FN678" s="57"/>
      <c r="FO678" s="57"/>
      <c r="FP678" s="57"/>
      <c r="FQ678" s="57"/>
      <c r="FR678" s="57"/>
      <c r="FS678" s="57"/>
      <c r="FT678" s="57"/>
      <c r="FU678" s="57"/>
      <c r="FV678" s="57"/>
      <c r="FW678" s="57"/>
      <c r="FX678" s="57"/>
      <c r="FY678" s="57"/>
      <c r="FZ678" s="57"/>
      <c r="GA678" s="57"/>
      <c r="GB678" s="57"/>
      <c r="GC678" s="57"/>
      <c r="GD678" s="57"/>
      <c r="GE678" s="57"/>
      <c r="GF678" s="57"/>
      <c r="GG678" s="57"/>
      <c r="GH678" s="57"/>
      <c r="GI678" s="57"/>
      <c r="GJ678" s="57"/>
      <c r="GK678" s="57"/>
      <c r="GL678" s="57"/>
      <c r="GM678" s="57"/>
      <c r="GN678" s="57"/>
      <c r="GO678" s="57"/>
      <c r="GP678" s="57"/>
      <c r="GQ678" s="57"/>
      <c r="GR678" s="57"/>
      <c r="GS678" s="57"/>
      <c r="GT678" s="57"/>
      <c r="GU678" s="57"/>
      <c r="GV678" s="57"/>
      <c r="GW678" s="57"/>
      <c r="GX678" s="57"/>
      <c r="GY678" s="57"/>
      <c r="GZ678" s="57"/>
      <c r="HA678" s="57"/>
      <c r="HB678" s="57"/>
      <c r="HC678" s="57"/>
      <c r="HD678" s="57"/>
      <c r="HE678" s="57"/>
      <c r="HF678" s="57"/>
      <c r="HG678" s="57"/>
      <c r="HH678" s="57"/>
      <c r="HI678" s="57"/>
      <c r="HJ678" s="57"/>
      <c r="HK678" s="57"/>
      <c r="HL678" s="57"/>
      <c r="HM678" s="57"/>
      <c r="HN678" s="57"/>
      <c r="HO678" s="57"/>
      <c r="HP678" s="57"/>
      <c r="HQ678" s="57"/>
      <c r="HR678" s="57"/>
      <c r="HS678" s="57"/>
      <c r="HT678" s="57"/>
      <c r="HU678" s="57"/>
      <c r="HV678" s="57"/>
      <c r="HW678" s="57"/>
      <c r="HX678" s="57"/>
      <c r="HY678" s="57"/>
      <c r="HZ678" s="57"/>
      <c r="IA678" s="57"/>
      <c r="IB678" s="57"/>
      <c r="IC678" s="57"/>
      <c r="ID678" s="57"/>
      <c r="IE678" s="57"/>
      <c r="IF678" s="57"/>
      <c r="IG678" s="57"/>
      <c r="IH678" s="57"/>
      <c r="II678" s="57"/>
      <c r="IJ678" s="57"/>
      <c r="IK678" s="57"/>
      <c r="IL678" s="57"/>
      <c r="IM678" s="57"/>
      <c r="IN678" s="57"/>
      <c r="IO678" s="57"/>
      <c r="IP678" s="57"/>
      <c r="IQ678" s="57"/>
      <c r="IR678" s="57"/>
      <c r="IS678" s="57"/>
      <c r="IT678" s="57"/>
    </row>
    <row r="679" spans="1:254">
      <c r="A679" s="6" t="s">
        <v>837</v>
      </c>
      <c r="B679" s="6" t="s">
        <v>285</v>
      </c>
      <c r="C679" s="4" t="s">
        <v>26</v>
      </c>
      <c r="D679" s="7">
        <v>2003</v>
      </c>
      <c r="E679" s="40" t="s">
        <v>276</v>
      </c>
      <c r="F679" s="14"/>
      <c r="G679" s="21" t="b">
        <f t="shared" si="137"/>
        <v>0</v>
      </c>
      <c r="H679" s="14">
        <v>23600</v>
      </c>
      <c r="I679" s="21"/>
      <c r="J679" s="5">
        <v>11496</v>
      </c>
      <c r="K679" s="21" t="b">
        <f t="shared" si="138"/>
        <v>0</v>
      </c>
      <c r="L679" s="14"/>
      <c r="M679" s="21" t="b">
        <f t="shared" si="148"/>
        <v>0</v>
      </c>
      <c r="N679" s="5"/>
      <c r="O679" s="21" t="b">
        <f t="shared" si="149"/>
        <v>0</v>
      </c>
      <c r="P679" s="5">
        <v>15254</v>
      </c>
      <c r="Q679" s="21" t="b">
        <f t="shared" si="151"/>
        <v>0</v>
      </c>
      <c r="R679" s="5"/>
      <c r="S679" s="21" t="b">
        <f t="shared" si="150"/>
        <v>0</v>
      </c>
      <c r="T679" s="19"/>
      <c r="U679" s="45"/>
      <c r="V679" s="45"/>
      <c r="W679" s="45"/>
      <c r="X679" s="45"/>
      <c r="Y679" s="45"/>
      <c r="Z679" s="45"/>
      <c r="AA679" s="45"/>
      <c r="AB679" s="45"/>
      <c r="AC679" s="45"/>
      <c r="AD679" s="45"/>
      <c r="AE679" s="45"/>
      <c r="AF679" s="45"/>
      <c r="AG679" s="45"/>
      <c r="AH679" s="45"/>
      <c r="AI679" s="45"/>
      <c r="AJ679" s="45"/>
      <c r="AK679" s="45"/>
      <c r="AL679" s="45"/>
      <c r="AM679" s="45"/>
      <c r="AN679" s="45"/>
      <c r="AO679" s="45"/>
      <c r="AP679" s="45"/>
      <c r="AQ679" s="45"/>
      <c r="AR679" s="45"/>
      <c r="AS679" s="45"/>
      <c r="AT679" s="45"/>
      <c r="AU679" s="45"/>
      <c r="AV679" s="45"/>
      <c r="AW679" s="45"/>
      <c r="AX679" s="45"/>
      <c r="AY679" s="45"/>
      <c r="AZ679" s="45"/>
      <c r="BA679" s="45"/>
      <c r="BB679" s="45"/>
      <c r="BC679" s="45"/>
      <c r="BD679" s="45"/>
      <c r="BE679" s="45"/>
      <c r="BF679" s="45"/>
      <c r="BG679" s="45"/>
      <c r="BH679" s="45"/>
      <c r="BI679" s="45"/>
      <c r="BJ679" s="45"/>
      <c r="BK679" s="45"/>
      <c r="BL679" s="45"/>
      <c r="BM679" s="45"/>
      <c r="BN679" s="45"/>
      <c r="BO679" s="45"/>
      <c r="BP679" s="45"/>
      <c r="BQ679" s="45"/>
      <c r="BR679" s="45"/>
      <c r="BS679" s="45"/>
      <c r="BT679" s="45"/>
      <c r="BU679" s="57"/>
      <c r="BV679" s="57"/>
      <c r="BW679" s="57"/>
      <c r="BX679" s="57"/>
      <c r="BY679" s="57"/>
      <c r="BZ679" s="57"/>
      <c r="CA679" s="57"/>
      <c r="CB679" s="57"/>
      <c r="CC679" s="57"/>
      <c r="CD679" s="57"/>
      <c r="CE679" s="57"/>
      <c r="CF679" s="57"/>
      <c r="CG679" s="57"/>
      <c r="CH679" s="57"/>
      <c r="CI679" s="57"/>
      <c r="CJ679" s="57"/>
      <c r="CK679" s="57"/>
      <c r="CL679" s="57"/>
      <c r="CM679" s="57"/>
      <c r="CN679" s="57"/>
      <c r="CO679" s="57"/>
      <c r="CP679" s="57"/>
      <c r="CQ679" s="57"/>
      <c r="CR679" s="57"/>
      <c r="CS679" s="57"/>
      <c r="CT679" s="57"/>
      <c r="CU679" s="57"/>
      <c r="CV679" s="57"/>
      <c r="CW679" s="57"/>
      <c r="CX679" s="57"/>
      <c r="CY679" s="57"/>
      <c r="CZ679" s="57"/>
      <c r="DA679" s="57"/>
      <c r="DB679" s="57"/>
      <c r="DC679" s="57"/>
      <c r="DD679" s="57"/>
      <c r="DE679" s="57"/>
      <c r="DF679" s="57"/>
      <c r="DG679" s="57"/>
      <c r="DH679" s="57"/>
      <c r="DI679" s="57"/>
      <c r="DJ679" s="57"/>
      <c r="DK679" s="57"/>
      <c r="DL679" s="57"/>
      <c r="DM679" s="57"/>
      <c r="DN679" s="57"/>
      <c r="DO679" s="57"/>
      <c r="DP679" s="57"/>
      <c r="DQ679" s="57"/>
      <c r="DR679" s="57"/>
      <c r="DS679" s="57"/>
      <c r="DT679" s="57"/>
      <c r="DU679" s="57"/>
      <c r="DV679" s="57"/>
      <c r="DW679" s="57"/>
      <c r="DX679" s="57"/>
      <c r="DY679" s="57"/>
      <c r="DZ679" s="57"/>
      <c r="EA679" s="57"/>
      <c r="EB679" s="57"/>
      <c r="EC679" s="57"/>
      <c r="ED679" s="57"/>
      <c r="EE679" s="57"/>
      <c r="EF679" s="57"/>
      <c r="EG679" s="57"/>
      <c r="EH679" s="57"/>
      <c r="EI679" s="57"/>
      <c r="EJ679" s="57"/>
      <c r="EK679" s="57"/>
      <c r="EL679" s="57"/>
      <c r="EM679" s="57"/>
      <c r="EN679" s="57"/>
      <c r="EO679" s="57"/>
      <c r="EP679" s="57"/>
      <c r="EQ679" s="57"/>
      <c r="ER679" s="57"/>
      <c r="ES679" s="57"/>
      <c r="ET679" s="57"/>
      <c r="EU679" s="57"/>
      <c r="EV679" s="57"/>
      <c r="EW679" s="57"/>
      <c r="EX679" s="57"/>
      <c r="EY679" s="57"/>
      <c r="EZ679" s="57"/>
      <c r="FA679" s="57"/>
      <c r="FB679" s="57"/>
      <c r="FC679" s="57"/>
      <c r="FD679" s="57"/>
      <c r="FE679" s="57"/>
      <c r="FF679" s="57"/>
      <c r="FG679" s="57"/>
      <c r="FH679" s="57"/>
      <c r="FI679" s="57"/>
      <c r="FJ679" s="57"/>
      <c r="FK679" s="57"/>
      <c r="FL679" s="57"/>
      <c r="FM679" s="57"/>
      <c r="FN679" s="57"/>
      <c r="FO679" s="57"/>
      <c r="FP679" s="57"/>
      <c r="FQ679" s="57"/>
      <c r="FR679" s="57"/>
      <c r="FS679" s="57"/>
      <c r="FT679" s="57"/>
      <c r="FU679" s="57"/>
      <c r="FV679" s="57"/>
      <c r="FW679" s="57"/>
      <c r="FX679" s="57"/>
      <c r="FY679" s="57"/>
      <c r="FZ679" s="57"/>
      <c r="GA679" s="57"/>
      <c r="GB679" s="57"/>
      <c r="GC679" s="57"/>
      <c r="GD679" s="57"/>
      <c r="GE679" s="57"/>
      <c r="GF679" s="57"/>
      <c r="GG679" s="57"/>
      <c r="GH679" s="57"/>
      <c r="GI679" s="57"/>
      <c r="GJ679" s="57"/>
      <c r="GK679" s="57"/>
      <c r="GL679" s="57"/>
      <c r="GM679" s="57"/>
      <c r="GN679" s="57"/>
      <c r="GO679" s="57"/>
      <c r="GP679" s="57"/>
      <c r="GQ679" s="57"/>
      <c r="GR679" s="57"/>
      <c r="GS679" s="57"/>
      <c r="GT679" s="57"/>
      <c r="GU679" s="57"/>
      <c r="GV679" s="57"/>
      <c r="GW679" s="57"/>
      <c r="GX679" s="57"/>
      <c r="GY679" s="57"/>
      <c r="GZ679" s="57"/>
      <c r="HA679" s="57"/>
      <c r="HB679" s="57"/>
      <c r="HC679" s="57"/>
      <c r="HD679" s="57"/>
      <c r="HE679" s="57"/>
      <c r="HF679" s="57"/>
      <c r="HG679" s="57"/>
      <c r="HH679" s="57"/>
      <c r="HI679" s="57"/>
      <c r="HJ679" s="57"/>
      <c r="HK679" s="57"/>
      <c r="HL679" s="57"/>
      <c r="HM679" s="57"/>
      <c r="HN679" s="57"/>
      <c r="HO679" s="57"/>
      <c r="HP679" s="57"/>
      <c r="HQ679" s="57"/>
      <c r="HR679" s="57"/>
      <c r="HS679" s="57"/>
      <c r="HT679" s="57"/>
      <c r="HU679" s="57"/>
      <c r="HV679" s="57"/>
      <c r="HW679" s="57"/>
      <c r="HX679" s="57"/>
      <c r="HY679" s="57"/>
      <c r="HZ679" s="57"/>
      <c r="IA679" s="57"/>
      <c r="IB679" s="57"/>
      <c r="IC679" s="57"/>
      <c r="ID679" s="57"/>
      <c r="IE679" s="57"/>
      <c r="IF679" s="57"/>
      <c r="IG679" s="57"/>
      <c r="IH679" s="57"/>
      <c r="II679" s="57"/>
      <c r="IJ679" s="57"/>
      <c r="IK679" s="57"/>
      <c r="IL679" s="57"/>
      <c r="IM679" s="57"/>
      <c r="IN679" s="57"/>
      <c r="IO679" s="57"/>
      <c r="IP679" s="57"/>
      <c r="IQ679" s="57"/>
      <c r="IR679" s="57"/>
      <c r="IS679" s="57"/>
      <c r="IT679" s="57"/>
    </row>
    <row r="680" spans="1:254">
      <c r="A680" s="6" t="s">
        <v>855</v>
      </c>
      <c r="B680" s="6" t="s">
        <v>856</v>
      </c>
      <c r="C680" s="4" t="s">
        <v>26</v>
      </c>
      <c r="D680" s="7">
        <v>2000</v>
      </c>
      <c r="E680" s="4" t="s">
        <v>75</v>
      </c>
      <c r="F680" s="14">
        <v>51294</v>
      </c>
      <c r="G680" s="21" t="b">
        <f t="shared" si="137"/>
        <v>0</v>
      </c>
      <c r="H680" s="14"/>
      <c r="I680" s="4"/>
      <c r="J680" s="5"/>
      <c r="K680" s="21" t="b">
        <f t="shared" si="138"/>
        <v>0</v>
      </c>
      <c r="L680" s="14"/>
      <c r="M680" s="21" t="b">
        <f t="shared" si="148"/>
        <v>0</v>
      </c>
      <c r="N680" s="5">
        <v>22755</v>
      </c>
      <c r="O680" s="21" t="b">
        <f t="shared" si="149"/>
        <v>0</v>
      </c>
      <c r="P680" s="5">
        <v>20552</v>
      </c>
      <c r="Q680" s="21" t="b">
        <f t="shared" si="151"/>
        <v>0</v>
      </c>
      <c r="R680" s="5"/>
      <c r="S680" s="21" t="b">
        <f t="shared" si="150"/>
        <v>0</v>
      </c>
      <c r="AL680" s="19"/>
      <c r="AM680" s="19"/>
      <c r="AN680" s="19"/>
      <c r="AO680" s="19"/>
      <c r="AP680" s="19"/>
      <c r="AQ680" s="19"/>
      <c r="AR680" s="19"/>
      <c r="AS680" s="19"/>
      <c r="AT680" s="19"/>
      <c r="AU680" s="19"/>
      <c r="AV680" s="19"/>
      <c r="AW680" s="19"/>
      <c r="AX680" s="19"/>
      <c r="AY680" s="19"/>
      <c r="AZ680" s="19"/>
      <c r="BA680" s="19"/>
      <c r="BB680" s="19"/>
      <c r="BC680" s="19"/>
      <c r="BD680" s="19"/>
      <c r="BE680" s="19"/>
      <c r="BF680" s="19"/>
      <c r="BG680" s="19"/>
      <c r="BH680" s="19"/>
      <c r="BI680" s="19"/>
      <c r="BJ680" s="19"/>
      <c r="BK680" s="19"/>
      <c r="BL680" s="19"/>
      <c r="BM680" s="19"/>
      <c r="BN680" s="19"/>
      <c r="BO680" s="19"/>
      <c r="BP680" s="19"/>
      <c r="BQ680" s="19"/>
      <c r="BR680" s="19"/>
      <c r="BS680" s="19"/>
      <c r="BT680" s="19"/>
      <c r="BU680" s="57"/>
      <c r="BV680" s="57"/>
      <c r="BW680" s="57"/>
      <c r="BX680" s="57"/>
      <c r="BY680" s="57"/>
      <c r="BZ680" s="57"/>
      <c r="CA680" s="57"/>
      <c r="CB680" s="57"/>
      <c r="CC680" s="57"/>
      <c r="CD680" s="57"/>
      <c r="CE680" s="57"/>
      <c r="CF680" s="57"/>
      <c r="CG680" s="57"/>
      <c r="CH680" s="57"/>
      <c r="CI680" s="57"/>
      <c r="CJ680" s="57"/>
      <c r="CK680" s="57"/>
      <c r="CL680" s="57"/>
      <c r="CM680" s="57"/>
      <c r="CN680" s="57"/>
      <c r="CO680" s="57"/>
      <c r="CP680" s="57"/>
      <c r="CQ680" s="57"/>
      <c r="CR680" s="57"/>
      <c r="CS680" s="57"/>
      <c r="CT680" s="57"/>
      <c r="CU680" s="57"/>
      <c r="CV680" s="57"/>
      <c r="CW680" s="57"/>
      <c r="CX680" s="57"/>
      <c r="CY680" s="57"/>
      <c r="CZ680" s="57"/>
      <c r="DA680" s="57"/>
      <c r="DB680" s="57"/>
      <c r="DC680" s="57"/>
      <c r="DD680" s="57"/>
      <c r="DE680" s="57"/>
      <c r="DF680" s="57"/>
      <c r="DG680" s="57"/>
      <c r="DH680" s="57"/>
      <c r="DI680" s="57"/>
      <c r="DJ680" s="57"/>
      <c r="DK680" s="57"/>
      <c r="DL680" s="57"/>
      <c r="DM680" s="57"/>
      <c r="DN680" s="57"/>
      <c r="DO680" s="57"/>
      <c r="DP680" s="57"/>
      <c r="DQ680" s="57"/>
      <c r="DR680" s="57"/>
      <c r="DS680" s="57"/>
      <c r="DT680" s="57"/>
      <c r="DU680" s="57"/>
      <c r="DV680" s="57"/>
      <c r="DW680" s="57"/>
      <c r="DX680" s="57"/>
      <c r="DY680" s="57"/>
      <c r="DZ680" s="57"/>
      <c r="EA680" s="57"/>
      <c r="EB680" s="57"/>
      <c r="EC680" s="57"/>
      <c r="ED680" s="57"/>
      <c r="EE680" s="57"/>
      <c r="EF680" s="57"/>
      <c r="EG680" s="57"/>
      <c r="EH680" s="57"/>
      <c r="EI680" s="57"/>
      <c r="EJ680" s="57"/>
      <c r="EK680" s="57"/>
      <c r="EL680" s="57"/>
      <c r="EM680" s="57"/>
      <c r="EN680" s="57"/>
      <c r="EO680" s="57"/>
      <c r="EP680" s="57"/>
      <c r="EQ680" s="57"/>
      <c r="ER680" s="57"/>
      <c r="ES680" s="57"/>
      <c r="ET680" s="57"/>
      <c r="EU680" s="57"/>
      <c r="EV680" s="57"/>
      <c r="EW680" s="57"/>
      <c r="EX680" s="57"/>
      <c r="EY680" s="57"/>
      <c r="EZ680" s="57"/>
      <c r="FA680" s="57"/>
      <c r="FB680" s="57"/>
      <c r="FC680" s="57"/>
      <c r="FD680" s="57"/>
      <c r="FE680" s="57"/>
      <c r="FF680" s="57"/>
      <c r="FG680" s="57"/>
      <c r="FH680" s="57"/>
      <c r="FI680" s="57"/>
      <c r="FJ680" s="57"/>
      <c r="FK680" s="57"/>
      <c r="FL680" s="57"/>
      <c r="FM680" s="57"/>
      <c r="FN680" s="57"/>
      <c r="FO680" s="57"/>
      <c r="FP680" s="57"/>
      <c r="FQ680" s="57"/>
      <c r="FR680" s="57"/>
      <c r="FS680" s="57"/>
      <c r="FT680" s="57"/>
      <c r="FU680" s="57"/>
      <c r="FV680" s="57"/>
      <c r="FW680" s="57"/>
      <c r="FX680" s="57"/>
      <c r="FY680" s="57"/>
      <c r="FZ680" s="57"/>
      <c r="GA680" s="57"/>
      <c r="GB680" s="57"/>
      <c r="GC680" s="57"/>
      <c r="GD680" s="57"/>
      <c r="GE680" s="57"/>
      <c r="GF680" s="57"/>
      <c r="GG680" s="57"/>
      <c r="GH680" s="57"/>
      <c r="GI680" s="57"/>
      <c r="GJ680" s="57"/>
      <c r="GK680" s="57"/>
      <c r="GL680" s="57"/>
      <c r="GM680" s="57"/>
      <c r="GN680" s="57"/>
      <c r="GO680" s="57"/>
      <c r="GP680" s="57"/>
      <c r="GQ680" s="57"/>
      <c r="GR680" s="57"/>
      <c r="GS680" s="57"/>
      <c r="GT680" s="57"/>
      <c r="GU680" s="57"/>
      <c r="GV680" s="57"/>
      <c r="GW680" s="57"/>
      <c r="GX680" s="57"/>
      <c r="GY680" s="57"/>
      <c r="GZ680" s="57"/>
      <c r="HA680" s="57"/>
      <c r="HB680" s="57"/>
      <c r="HC680" s="57"/>
      <c r="HD680" s="57"/>
      <c r="HE680" s="57"/>
      <c r="HF680" s="57"/>
      <c r="HG680" s="57"/>
      <c r="HH680" s="57"/>
      <c r="HI680" s="57"/>
      <c r="HJ680" s="57"/>
      <c r="HK680" s="57"/>
      <c r="HL680" s="57"/>
      <c r="HM680" s="57"/>
      <c r="HN680" s="57"/>
      <c r="HO680" s="57"/>
      <c r="HP680" s="57"/>
      <c r="HQ680" s="57"/>
      <c r="HR680" s="57"/>
      <c r="HS680" s="57"/>
      <c r="HT680" s="57"/>
      <c r="HU680" s="57"/>
      <c r="HV680" s="57"/>
      <c r="HW680" s="57"/>
      <c r="HX680" s="57"/>
      <c r="HY680" s="57"/>
      <c r="HZ680" s="57"/>
      <c r="IA680" s="57"/>
      <c r="IB680" s="57"/>
      <c r="IC680" s="57"/>
      <c r="ID680" s="57"/>
      <c r="IE680" s="57"/>
      <c r="IF680" s="57"/>
      <c r="IG680" s="57"/>
      <c r="IH680" s="57"/>
      <c r="II680" s="57"/>
      <c r="IJ680" s="57"/>
      <c r="IK680" s="57"/>
      <c r="IL680" s="57"/>
      <c r="IM680" s="57"/>
      <c r="IN680" s="57"/>
      <c r="IO680" s="57"/>
      <c r="IP680" s="57"/>
      <c r="IQ680" s="57"/>
      <c r="IR680" s="57"/>
      <c r="IS680" s="57"/>
      <c r="IT680" s="57"/>
    </row>
    <row r="681" spans="1:254">
      <c r="A681" s="6" t="s">
        <v>838</v>
      </c>
      <c r="B681" s="6" t="s">
        <v>92</v>
      </c>
      <c r="C681" s="4" t="s">
        <v>26</v>
      </c>
      <c r="D681" s="7">
        <v>2003</v>
      </c>
      <c r="E681" s="40" t="s">
        <v>276</v>
      </c>
      <c r="F681" s="14"/>
      <c r="G681" s="21" t="b">
        <f t="shared" si="137"/>
        <v>0</v>
      </c>
      <c r="H681" s="14">
        <v>23592</v>
      </c>
      <c r="I681" s="21"/>
      <c r="J681" s="5">
        <v>11906</v>
      </c>
      <c r="K681" s="21" t="b">
        <f t="shared" si="138"/>
        <v>0</v>
      </c>
      <c r="L681" s="14"/>
      <c r="M681" s="21" t="b">
        <f t="shared" si="148"/>
        <v>0</v>
      </c>
      <c r="N681" s="5"/>
      <c r="O681" s="21" t="b">
        <f t="shared" si="149"/>
        <v>0</v>
      </c>
      <c r="P681" s="5">
        <v>14514</v>
      </c>
      <c r="Q681" s="21" t="b">
        <f t="shared" si="151"/>
        <v>0</v>
      </c>
      <c r="R681" s="5"/>
      <c r="S681" s="21" t="b">
        <f t="shared" si="150"/>
        <v>0</v>
      </c>
      <c r="T681" s="19"/>
      <c r="U681" s="45"/>
      <c r="V681" s="45"/>
      <c r="W681" s="45"/>
      <c r="X681" s="45"/>
      <c r="Y681" s="45"/>
      <c r="Z681" s="45"/>
      <c r="AA681" s="45"/>
      <c r="AB681" s="45"/>
      <c r="AC681" s="45"/>
      <c r="AD681" s="45"/>
      <c r="AE681" s="45"/>
      <c r="AF681" s="45"/>
      <c r="AG681" s="45"/>
      <c r="AH681" s="45"/>
      <c r="AI681" s="45"/>
      <c r="AJ681" s="45"/>
      <c r="AK681" s="45"/>
      <c r="AL681" s="45"/>
      <c r="AM681" s="45"/>
      <c r="AN681" s="45"/>
      <c r="AO681" s="45"/>
      <c r="AP681" s="45"/>
      <c r="AQ681" s="45"/>
      <c r="AR681" s="45"/>
      <c r="AS681" s="45"/>
      <c r="AT681" s="45"/>
      <c r="AU681" s="45"/>
      <c r="AV681" s="45"/>
      <c r="AW681" s="45"/>
      <c r="AX681" s="45"/>
      <c r="AY681" s="45"/>
      <c r="AZ681" s="45"/>
      <c r="BA681" s="45"/>
      <c r="BB681" s="45"/>
      <c r="BC681" s="45"/>
      <c r="BD681" s="45"/>
      <c r="BE681" s="45"/>
      <c r="BF681" s="45"/>
      <c r="BG681" s="45"/>
      <c r="BH681" s="45"/>
      <c r="BI681" s="45"/>
      <c r="BJ681" s="45"/>
      <c r="BK681" s="45"/>
      <c r="BL681" s="45"/>
      <c r="BM681" s="45"/>
      <c r="BN681" s="45"/>
      <c r="BO681" s="45"/>
      <c r="BP681" s="45"/>
      <c r="BQ681" s="45"/>
      <c r="BR681" s="45"/>
      <c r="BS681" s="45"/>
      <c r="BT681" s="45"/>
    </row>
    <row r="682" spans="1:254">
      <c r="A682" s="26" t="s">
        <v>537</v>
      </c>
      <c r="B682" s="26" t="s">
        <v>732</v>
      </c>
      <c r="C682" s="4" t="s">
        <v>26</v>
      </c>
      <c r="D682" s="40">
        <v>1988</v>
      </c>
      <c r="E682" s="4" t="s">
        <v>78</v>
      </c>
      <c r="F682" s="14">
        <v>31723</v>
      </c>
      <c r="G682" s="21" t="b">
        <f t="shared" si="137"/>
        <v>0</v>
      </c>
      <c r="H682" s="14"/>
      <c r="I682" s="21"/>
      <c r="J682" s="5"/>
      <c r="K682" s="21" t="b">
        <f t="shared" si="138"/>
        <v>0</v>
      </c>
      <c r="L682" s="5"/>
      <c r="M682" s="21" t="b">
        <f t="shared" si="148"/>
        <v>0</v>
      </c>
      <c r="N682" s="14">
        <v>12400</v>
      </c>
      <c r="O682" s="21" t="b">
        <f t="shared" si="149"/>
        <v>0</v>
      </c>
      <c r="P682" s="5">
        <v>12290</v>
      </c>
      <c r="Q682" s="21" t="b">
        <f t="shared" si="151"/>
        <v>0</v>
      </c>
      <c r="R682" s="14"/>
      <c r="S682" s="21" t="b">
        <f t="shared" si="150"/>
        <v>0</v>
      </c>
    </row>
    <row r="683" spans="1:254">
      <c r="A683" s="6" t="s">
        <v>858</v>
      </c>
      <c r="B683" s="6" t="s">
        <v>583</v>
      </c>
      <c r="C683" s="4" t="s">
        <v>26</v>
      </c>
      <c r="D683" s="40">
        <v>1998</v>
      </c>
      <c r="E683" s="4" t="s">
        <v>76</v>
      </c>
      <c r="F683" s="14">
        <v>34868</v>
      </c>
      <c r="G683" s="21" t="b">
        <f t="shared" si="137"/>
        <v>0</v>
      </c>
      <c r="H683" s="14"/>
      <c r="I683" s="4"/>
      <c r="J683" s="5">
        <v>10825</v>
      </c>
      <c r="K683" s="21" t="b">
        <f t="shared" si="138"/>
        <v>0</v>
      </c>
      <c r="L683" s="14" t="s">
        <v>283</v>
      </c>
      <c r="M683" s="21" t="b">
        <f t="shared" si="148"/>
        <v>0</v>
      </c>
      <c r="N683" s="14">
        <v>13256</v>
      </c>
      <c r="O683" s="21" t="b">
        <f t="shared" si="149"/>
        <v>0</v>
      </c>
      <c r="P683" s="5">
        <v>13201</v>
      </c>
      <c r="Q683" s="21" t="b">
        <f t="shared" si="151"/>
        <v>0</v>
      </c>
      <c r="R683" s="5"/>
      <c r="S683" s="21" t="b">
        <f t="shared" si="150"/>
        <v>0</v>
      </c>
      <c r="AL683" s="19"/>
      <c r="AM683" s="19"/>
      <c r="AN683" s="19"/>
      <c r="AO683" s="19"/>
      <c r="AP683" s="19"/>
      <c r="AQ683" s="19"/>
      <c r="AR683" s="19"/>
      <c r="AS683" s="19"/>
      <c r="AT683" s="19"/>
      <c r="AU683" s="19"/>
      <c r="AV683" s="19"/>
      <c r="AW683" s="19"/>
      <c r="AX683" s="19"/>
      <c r="AY683" s="19"/>
      <c r="AZ683" s="19"/>
      <c r="BA683" s="19"/>
      <c r="BB683" s="19"/>
      <c r="BC683" s="19"/>
      <c r="BD683" s="19"/>
      <c r="BE683" s="19"/>
      <c r="BF683" s="19"/>
      <c r="BG683" s="19"/>
      <c r="BH683" s="19"/>
      <c r="BI683" s="19"/>
      <c r="BJ683" s="19"/>
      <c r="BK683" s="19"/>
      <c r="BL683" s="19"/>
      <c r="BM683" s="19"/>
      <c r="BN683" s="19"/>
      <c r="BO683" s="19"/>
      <c r="BP683" s="19"/>
      <c r="BQ683" s="19"/>
      <c r="BR683" s="19"/>
      <c r="BS683" s="19"/>
      <c r="BT683" s="19"/>
    </row>
    <row r="684" spans="1:254">
      <c r="A684" s="26" t="s">
        <v>916</v>
      </c>
      <c r="B684" s="26" t="s">
        <v>639</v>
      </c>
      <c r="C684" s="4" t="s">
        <v>1110</v>
      </c>
      <c r="D684" s="40">
        <v>2004</v>
      </c>
      <c r="E684" s="40" t="s">
        <v>276</v>
      </c>
      <c r="F684" s="14"/>
      <c r="G684" s="21" t="b">
        <f t="shared" si="137"/>
        <v>0</v>
      </c>
      <c r="H684" s="14">
        <v>14235</v>
      </c>
      <c r="I684" s="21"/>
      <c r="J684" s="5">
        <v>10340</v>
      </c>
      <c r="K684" s="21" t="b">
        <f t="shared" si="138"/>
        <v>0</v>
      </c>
      <c r="L684" s="5"/>
      <c r="M684" s="21" t="b">
        <f t="shared" si="148"/>
        <v>0</v>
      </c>
      <c r="N684" s="5"/>
      <c r="O684" s="21" t="b">
        <f t="shared" si="149"/>
        <v>0</v>
      </c>
      <c r="P684" s="5">
        <v>12809</v>
      </c>
      <c r="Q684" s="21" t="b">
        <f t="shared" si="151"/>
        <v>0</v>
      </c>
      <c r="R684" s="5"/>
      <c r="S684" s="21" t="b">
        <f t="shared" si="150"/>
        <v>0</v>
      </c>
      <c r="T684" s="19"/>
      <c r="U684" s="48"/>
      <c r="V684" s="48"/>
      <c r="W684" s="48"/>
      <c r="X684" s="48"/>
      <c r="Y684" s="48"/>
      <c r="Z684" s="48"/>
      <c r="AA684" s="48"/>
      <c r="AB684" s="48"/>
      <c r="AC684" s="48"/>
      <c r="AD684" s="48"/>
      <c r="AE684" s="48"/>
      <c r="AF684" s="48"/>
      <c r="AG684" s="48"/>
      <c r="AH684" s="48"/>
      <c r="AI684" s="48"/>
      <c r="AJ684" s="48"/>
      <c r="AK684" s="48"/>
    </row>
    <row r="685" spans="1:254">
      <c r="A685" s="26" t="s">
        <v>916</v>
      </c>
      <c r="B685" s="26" t="s">
        <v>253</v>
      </c>
      <c r="C685" s="4" t="s">
        <v>1110</v>
      </c>
      <c r="D685" s="40">
        <v>2002</v>
      </c>
      <c r="E685" s="4" t="s">
        <v>277</v>
      </c>
      <c r="F685" s="14"/>
      <c r="G685" s="21" t="b">
        <f t="shared" si="137"/>
        <v>0</v>
      </c>
      <c r="H685" s="14">
        <v>14206</v>
      </c>
      <c r="I685" s="21"/>
      <c r="J685" s="5">
        <v>10619</v>
      </c>
      <c r="K685" s="21" t="b">
        <f t="shared" si="138"/>
        <v>0</v>
      </c>
      <c r="L685" s="5"/>
      <c r="M685" s="21" t="b">
        <f t="shared" si="148"/>
        <v>0</v>
      </c>
      <c r="N685" s="5"/>
      <c r="O685" s="21" t="b">
        <f t="shared" si="149"/>
        <v>0</v>
      </c>
      <c r="P685" s="5"/>
      <c r="Q685" s="21" t="b">
        <f t="shared" si="151"/>
        <v>0</v>
      </c>
      <c r="R685" s="5"/>
      <c r="S685" s="21" t="b">
        <f t="shared" si="150"/>
        <v>0</v>
      </c>
      <c r="U685" s="45"/>
      <c r="V685" s="45"/>
      <c r="W685" s="45"/>
      <c r="X685" s="45"/>
      <c r="Y685" s="45"/>
      <c r="Z685" s="45"/>
      <c r="AA685" s="45"/>
      <c r="AB685" s="45"/>
      <c r="AC685" s="45"/>
      <c r="AD685" s="45"/>
      <c r="AE685" s="45"/>
      <c r="AF685" s="45"/>
      <c r="AG685" s="45"/>
      <c r="AH685" s="45"/>
      <c r="AI685" s="45"/>
      <c r="AJ685" s="45"/>
      <c r="AK685" s="45"/>
    </row>
    <row r="686" spans="1:254">
      <c r="A686" s="26" t="s">
        <v>73</v>
      </c>
      <c r="B686" s="26" t="s">
        <v>917</v>
      </c>
      <c r="C686" s="4" t="s">
        <v>1110</v>
      </c>
      <c r="D686" s="40">
        <v>2004</v>
      </c>
      <c r="E686" s="40" t="s">
        <v>276</v>
      </c>
      <c r="F686" s="14"/>
      <c r="G686" s="21" t="b">
        <f t="shared" si="137"/>
        <v>0</v>
      </c>
      <c r="H686" s="14">
        <v>14718</v>
      </c>
      <c r="I686" s="21"/>
      <c r="J686" s="5">
        <v>5961</v>
      </c>
      <c r="K686" s="21" t="b">
        <f t="shared" si="138"/>
        <v>0</v>
      </c>
      <c r="L686" s="5"/>
      <c r="M686" s="21" t="b">
        <f t="shared" si="148"/>
        <v>0</v>
      </c>
      <c r="N686" s="5"/>
      <c r="O686" s="21" t="b">
        <f t="shared" si="149"/>
        <v>0</v>
      </c>
      <c r="P686" s="5">
        <v>12618</v>
      </c>
      <c r="Q686" s="21" t="b">
        <f t="shared" si="151"/>
        <v>0</v>
      </c>
      <c r="R686" s="5"/>
      <c r="S686" s="21" t="b">
        <f t="shared" si="150"/>
        <v>0</v>
      </c>
      <c r="U686" s="48"/>
      <c r="V686" s="48"/>
      <c r="W686" s="48"/>
      <c r="X686" s="48"/>
      <c r="Y686" s="48"/>
      <c r="Z686" s="48"/>
      <c r="AA686" s="48"/>
      <c r="AB686" s="48"/>
      <c r="AC686" s="48"/>
      <c r="AD686" s="48"/>
      <c r="AE686" s="48"/>
      <c r="AF686" s="48"/>
      <c r="AG686" s="48"/>
      <c r="AH686" s="48"/>
      <c r="AI686" s="48"/>
      <c r="AJ686" s="48"/>
      <c r="AK686" s="48"/>
    </row>
    <row r="687" spans="1:254">
      <c r="A687" s="26" t="s">
        <v>918</v>
      </c>
      <c r="B687" s="26" t="s">
        <v>746</v>
      </c>
      <c r="C687" s="4" t="s">
        <v>1110</v>
      </c>
      <c r="D687" s="40">
        <v>1998</v>
      </c>
      <c r="E687" s="4" t="s">
        <v>76</v>
      </c>
      <c r="F687" s="14">
        <v>24066</v>
      </c>
      <c r="G687" s="21" t="str">
        <f t="shared" si="137"/>
        <v>Q</v>
      </c>
      <c r="H687" s="14"/>
      <c r="I687" s="21"/>
      <c r="J687" s="5">
        <v>4469</v>
      </c>
      <c r="K687" s="21" t="str">
        <f t="shared" si="138"/>
        <v>Q</v>
      </c>
      <c r="L687" s="5">
        <v>14021</v>
      </c>
      <c r="M687" s="21" t="str">
        <f t="shared" si="148"/>
        <v>Q</v>
      </c>
      <c r="N687" s="5">
        <v>12848</v>
      </c>
      <c r="O687" s="21" t="str">
        <f t="shared" si="149"/>
        <v>Q</v>
      </c>
      <c r="P687" s="5"/>
      <c r="Q687" s="21" t="b">
        <f t="shared" si="151"/>
        <v>0</v>
      </c>
      <c r="R687" s="5"/>
      <c r="S687" s="21" t="b">
        <f t="shared" si="150"/>
        <v>0</v>
      </c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/>
      <c r="AL687" s="19"/>
      <c r="AM687" s="19"/>
      <c r="AN687" s="19"/>
      <c r="AO687" s="19"/>
      <c r="AP687" s="19"/>
      <c r="AQ687" s="19"/>
      <c r="AR687" s="19"/>
      <c r="AS687" s="19"/>
      <c r="AT687" s="19"/>
      <c r="AU687" s="19"/>
      <c r="AV687" s="19"/>
      <c r="AW687" s="19"/>
      <c r="AX687" s="19"/>
      <c r="AY687" s="19"/>
      <c r="AZ687" s="19"/>
      <c r="BA687" s="19"/>
      <c r="BB687" s="19"/>
      <c r="BC687" s="19"/>
      <c r="BD687" s="19"/>
      <c r="BE687" s="19"/>
      <c r="BF687" s="19"/>
      <c r="BG687" s="19"/>
      <c r="BH687" s="19"/>
      <c r="BI687" s="19"/>
      <c r="BJ687" s="19"/>
      <c r="BK687" s="19"/>
      <c r="BL687" s="19"/>
      <c r="BM687" s="19"/>
      <c r="BN687" s="19"/>
      <c r="BO687" s="19"/>
      <c r="BP687" s="19"/>
      <c r="BQ687" s="19"/>
      <c r="BR687" s="19"/>
      <c r="BS687" s="19"/>
      <c r="BT687" s="19"/>
    </row>
    <row r="688" spans="1:254">
      <c r="A688" s="26" t="s">
        <v>926</v>
      </c>
      <c r="B688" s="26" t="s">
        <v>395</v>
      </c>
      <c r="C688" s="4" t="s">
        <v>1110</v>
      </c>
      <c r="D688" s="40">
        <v>1999</v>
      </c>
      <c r="E688" s="4" t="s">
        <v>75</v>
      </c>
      <c r="F688" s="14">
        <v>25297</v>
      </c>
      <c r="G688" s="21" t="str">
        <f t="shared" si="137"/>
        <v>Q</v>
      </c>
      <c r="H688" s="14"/>
      <c r="I688" s="21"/>
      <c r="J688" s="5">
        <v>5308</v>
      </c>
      <c r="K688" s="21" t="str">
        <f t="shared" si="138"/>
        <v>Q</v>
      </c>
      <c r="L688" s="5"/>
      <c r="M688" s="21" t="b">
        <f t="shared" si="148"/>
        <v>0</v>
      </c>
      <c r="N688" s="5">
        <v>13016</v>
      </c>
      <c r="O688" s="21" t="str">
        <f t="shared" si="149"/>
        <v>Q</v>
      </c>
      <c r="P688" s="5">
        <v>14295</v>
      </c>
      <c r="Q688" s="21" t="b">
        <f t="shared" si="151"/>
        <v>0</v>
      </c>
      <c r="R688" s="5"/>
      <c r="S688" s="21" t="b">
        <f t="shared" si="150"/>
        <v>0</v>
      </c>
      <c r="T688" s="19"/>
      <c r="AL688" s="19"/>
      <c r="AM688" s="19"/>
      <c r="AN688" s="19"/>
      <c r="AO688" s="19"/>
      <c r="AP688" s="19"/>
      <c r="AQ688" s="19"/>
      <c r="AR688" s="19"/>
      <c r="AS688" s="19"/>
      <c r="AT688" s="19"/>
      <c r="AU688" s="19"/>
      <c r="AV688" s="19"/>
      <c r="AW688" s="19"/>
      <c r="AX688" s="19"/>
      <c r="AY688" s="19"/>
      <c r="AZ688" s="19"/>
      <c r="BA688" s="19"/>
      <c r="BB688" s="19"/>
      <c r="BC688" s="19"/>
      <c r="BD688" s="19"/>
      <c r="BE688" s="19"/>
      <c r="BF688" s="19"/>
      <c r="BG688" s="19"/>
      <c r="BH688" s="19"/>
      <c r="BI688" s="19"/>
      <c r="BJ688" s="19"/>
      <c r="BK688" s="19"/>
      <c r="BL688" s="19"/>
      <c r="BM688" s="19"/>
      <c r="BN688" s="19"/>
      <c r="BO688" s="19"/>
      <c r="BP688" s="19"/>
      <c r="BQ688" s="19"/>
      <c r="BR688" s="19"/>
      <c r="BS688" s="19"/>
      <c r="BT688" s="19"/>
    </row>
    <row r="689" spans="1:72">
      <c r="A689" s="26" t="s">
        <v>981</v>
      </c>
      <c r="B689" s="26" t="s">
        <v>919</v>
      </c>
      <c r="C689" s="4" t="s">
        <v>1110</v>
      </c>
      <c r="D689" s="40">
        <v>2004</v>
      </c>
      <c r="E689" s="40" t="s">
        <v>276</v>
      </c>
      <c r="F689" s="14"/>
      <c r="G689" s="21" t="b">
        <f t="shared" si="137"/>
        <v>0</v>
      </c>
      <c r="H689" s="14">
        <v>21380</v>
      </c>
      <c r="I689" s="21"/>
      <c r="J689" s="5">
        <v>11588</v>
      </c>
      <c r="K689" s="21" t="b">
        <f t="shared" si="138"/>
        <v>0</v>
      </c>
      <c r="L689" s="5"/>
      <c r="M689" s="21" t="b">
        <f t="shared" si="148"/>
        <v>0</v>
      </c>
      <c r="N689" s="5"/>
      <c r="O689" s="21" t="b">
        <f t="shared" si="149"/>
        <v>0</v>
      </c>
      <c r="P689" s="5"/>
      <c r="Q689" s="21" t="b">
        <f t="shared" si="151"/>
        <v>0</v>
      </c>
      <c r="R689" s="5"/>
      <c r="S689" s="21" t="b">
        <f t="shared" si="150"/>
        <v>0</v>
      </c>
      <c r="T689" s="19"/>
      <c r="U689" s="48"/>
      <c r="V689" s="48"/>
      <c r="W689" s="48"/>
      <c r="X689" s="48"/>
      <c r="Y689" s="48"/>
      <c r="Z689" s="48"/>
      <c r="AA689" s="48"/>
      <c r="AB689" s="48"/>
      <c r="AC689" s="48"/>
      <c r="AD689" s="48"/>
      <c r="AE689" s="48"/>
      <c r="AF689" s="48"/>
      <c r="AG689" s="48"/>
      <c r="AH689" s="48"/>
      <c r="AI689" s="48"/>
      <c r="AJ689" s="48"/>
      <c r="AK689" s="48"/>
    </row>
    <row r="690" spans="1:72">
      <c r="A690" s="26" t="s">
        <v>920</v>
      </c>
      <c r="B690" s="26" t="s">
        <v>749</v>
      </c>
      <c r="C690" s="4" t="s">
        <v>1110</v>
      </c>
      <c r="D690" s="40">
        <v>2003</v>
      </c>
      <c r="E690" s="40" t="s">
        <v>276</v>
      </c>
      <c r="F690" s="14"/>
      <c r="G690" s="21" t="b">
        <f t="shared" ref="G690:G729" si="152">IF(AND(E690="Sénior",F690&lt;=24096,F690&gt;1),"Q",IF(AND(E690="Junior",F690&lt;=24800,F690&gt;1),"Q",IF(AND(E690="Cadette",F690&lt;=25357,F690&gt;1),"Q",IF(AND(E690="Minime",F690&lt;=30830,F690&gt;1),"Q"))))</f>
        <v>0</v>
      </c>
      <c r="H690" s="14">
        <v>12820</v>
      </c>
      <c r="I690" s="21"/>
      <c r="J690" s="5">
        <v>5182</v>
      </c>
      <c r="K690" s="21" t="b">
        <f t="shared" ref="K690:K729" si="153">IF(AND(E690="Sénior",J690&lt;=4639,J690&gt;1),"Q",IF(AND(E690="Junior",J690&lt;=4900,J690&gt;1),"Q",IF(AND(E690="Cadette",J690&lt;=5142,J690&gt;1),"Q",IF(AND(E690="Minime",J690&lt;=5447,J690&gt;1),"Q"))))</f>
        <v>0</v>
      </c>
      <c r="L690" s="5"/>
      <c r="M690" s="21" t="b">
        <f t="shared" si="148"/>
        <v>0</v>
      </c>
      <c r="N690" s="5"/>
      <c r="O690" s="21" t="b">
        <f t="shared" si="149"/>
        <v>0</v>
      </c>
      <c r="P690" s="5">
        <v>11814</v>
      </c>
      <c r="Q690" s="21" t="b">
        <f t="shared" si="151"/>
        <v>0</v>
      </c>
      <c r="R690" s="5"/>
      <c r="S690" s="21" t="b">
        <f t="shared" si="150"/>
        <v>0</v>
      </c>
      <c r="U690" s="45"/>
      <c r="V690" s="45"/>
      <c r="W690" s="45"/>
      <c r="X690" s="45"/>
      <c r="Y690" s="45"/>
      <c r="Z690" s="45"/>
      <c r="AA690" s="45"/>
      <c r="AB690" s="45"/>
      <c r="AC690" s="45"/>
      <c r="AD690" s="45"/>
      <c r="AE690" s="45"/>
      <c r="AF690" s="45"/>
      <c r="AG690" s="45"/>
      <c r="AH690" s="45"/>
      <c r="AI690" s="45"/>
      <c r="AJ690" s="45"/>
      <c r="AK690" s="45"/>
      <c r="AL690" s="44"/>
      <c r="AM690" s="44"/>
      <c r="AN690" s="44"/>
      <c r="AO690" s="44"/>
      <c r="AP690" s="44"/>
      <c r="AQ690" s="44"/>
      <c r="AR690" s="44"/>
      <c r="AS690" s="44"/>
      <c r="AT690" s="44"/>
      <c r="AU690" s="44"/>
      <c r="AV690" s="44"/>
      <c r="AW690" s="44"/>
      <c r="AX690" s="44"/>
      <c r="AY690" s="44"/>
      <c r="AZ690" s="44"/>
      <c r="BA690" s="44"/>
      <c r="BB690" s="44"/>
      <c r="BC690" s="44"/>
      <c r="BD690" s="44"/>
      <c r="BE690" s="44"/>
      <c r="BF690" s="44"/>
      <c r="BG690" s="44"/>
      <c r="BH690" s="44"/>
      <c r="BI690" s="44"/>
      <c r="BJ690" s="44"/>
      <c r="BK690" s="44"/>
      <c r="BL690" s="44"/>
      <c r="BM690" s="44"/>
      <c r="BN690" s="44"/>
      <c r="BO690" s="44"/>
      <c r="BP690" s="44"/>
      <c r="BQ690" s="44"/>
      <c r="BR690" s="44"/>
      <c r="BS690" s="44"/>
      <c r="BT690" s="44"/>
    </row>
    <row r="691" spans="1:72">
      <c r="A691" s="26" t="s">
        <v>920</v>
      </c>
      <c r="B691" s="26" t="s">
        <v>927</v>
      </c>
      <c r="C691" s="4" t="s">
        <v>1110</v>
      </c>
      <c r="D691" s="40">
        <v>1999</v>
      </c>
      <c r="E691" s="4" t="s">
        <v>75</v>
      </c>
      <c r="F691" s="14">
        <v>24523</v>
      </c>
      <c r="G691" s="21" t="str">
        <f t="shared" si="152"/>
        <v>Q</v>
      </c>
      <c r="H691" s="14"/>
      <c r="I691" s="21"/>
      <c r="J691" s="5">
        <v>5077</v>
      </c>
      <c r="K691" s="21" t="str">
        <f t="shared" si="153"/>
        <v>Q</v>
      </c>
      <c r="L691" s="5">
        <v>14542</v>
      </c>
      <c r="M691" s="21" t="str">
        <f t="shared" si="148"/>
        <v>Q</v>
      </c>
      <c r="N691" s="5">
        <v>13145</v>
      </c>
      <c r="O691" s="21" t="str">
        <f t="shared" si="149"/>
        <v>Q</v>
      </c>
      <c r="P691" s="5">
        <v>12354</v>
      </c>
      <c r="Q691" s="21" t="str">
        <f t="shared" si="151"/>
        <v>Q</v>
      </c>
      <c r="R691" s="14">
        <v>32598</v>
      </c>
      <c r="S691" s="21" t="str">
        <f t="shared" si="150"/>
        <v>Q</v>
      </c>
      <c r="AL691" s="19"/>
      <c r="AM691" s="19"/>
      <c r="AN691" s="19"/>
      <c r="AO691" s="19"/>
      <c r="AP691" s="19"/>
      <c r="AQ691" s="19"/>
      <c r="AR691" s="19"/>
      <c r="AS691" s="19"/>
      <c r="AT691" s="19"/>
      <c r="AU691" s="19"/>
      <c r="AV691" s="19"/>
      <c r="AW691" s="19"/>
      <c r="AX691" s="19"/>
      <c r="AY691" s="19"/>
      <c r="AZ691" s="19"/>
      <c r="BA691" s="19"/>
      <c r="BB691" s="19"/>
      <c r="BC691" s="19"/>
      <c r="BD691" s="19"/>
      <c r="BE691" s="19"/>
      <c r="BF691" s="19"/>
      <c r="BG691" s="19"/>
      <c r="BH691" s="19"/>
      <c r="BI691" s="19"/>
      <c r="BJ691" s="19"/>
      <c r="BK691" s="19"/>
      <c r="BL691" s="19"/>
      <c r="BM691" s="19"/>
      <c r="BN691" s="19"/>
      <c r="BO691" s="19"/>
      <c r="BP691" s="19"/>
      <c r="BQ691" s="19"/>
      <c r="BR691" s="19"/>
      <c r="BS691" s="19"/>
      <c r="BT691" s="19"/>
    </row>
    <row r="692" spans="1:72" ht="16.5">
      <c r="A692" s="26" t="s">
        <v>921</v>
      </c>
      <c r="B692" s="26" t="s">
        <v>922</v>
      </c>
      <c r="C692" s="4" t="s">
        <v>1110</v>
      </c>
      <c r="D692" s="40">
        <v>2004</v>
      </c>
      <c r="E692" s="40" t="s">
        <v>276</v>
      </c>
      <c r="F692" s="14"/>
      <c r="G692" s="21" t="b">
        <f t="shared" si="152"/>
        <v>0</v>
      </c>
      <c r="H692" s="14">
        <v>20175</v>
      </c>
      <c r="I692" s="21"/>
      <c r="J692" s="5">
        <v>13559</v>
      </c>
      <c r="K692" s="21" t="b">
        <f t="shared" si="153"/>
        <v>0</v>
      </c>
      <c r="L692" s="5"/>
      <c r="M692" s="21" t="b">
        <f t="shared" ref="M692:M723" si="154">IF(AND(E692="Sénior",L692&lt;=13803,L692&gt;1),"Q",IF(AND(E692="Junior",L692&lt;=14300,L692&gt;1),"Q",IF(AND(E692="Cadette",L692&lt;=15017,L692&gt;1),"Q",IF(AND(E692="Minime",L692&lt;=20000,L692&gt;1),"Q"))))</f>
        <v>0</v>
      </c>
      <c r="N692" s="5"/>
      <c r="O692" s="21" t="b">
        <f t="shared" si="149"/>
        <v>0</v>
      </c>
      <c r="P692" s="5">
        <v>14621</v>
      </c>
      <c r="Q692" s="21" t="b">
        <f t="shared" si="151"/>
        <v>0</v>
      </c>
      <c r="R692" s="5"/>
      <c r="S692" s="21" t="b">
        <f t="shared" si="150"/>
        <v>0</v>
      </c>
      <c r="T692" s="30"/>
      <c r="U692" s="48"/>
      <c r="V692" s="48"/>
      <c r="W692" s="48"/>
      <c r="X692" s="48"/>
      <c r="Y692" s="48"/>
      <c r="Z692" s="48"/>
      <c r="AA692" s="48"/>
      <c r="AB692" s="48"/>
      <c r="AC692" s="48"/>
      <c r="AD692" s="48"/>
      <c r="AE692" s="48"/>
      <c r="AF692" s="48"/>
      <c r="AG692" s="48"/>
      <c r="AH692" s="48"/>
      <c r="AI692" s="48"/>
      <c r="AJ692" s="48"/>
      <c r="AK692" s="48"/>
    </row>
    <row r="693" spans="1:72">
      <c r="A693" s="26" t="s">
        <v>958</v>
      </c>
      <c r="B693" s="26" t="s">
        <v>284</v>
      </c>
      <c r="C693" s="4" t="s">
        <v>1110</v>
      </c>
      <c r="D693" s="40">
        <v>1998</v>
      </c>
      <c r="E693" s="4" t="s">
        <v>76</v>
      </c>
      <c r="F693" s="14">
        <v>25329</v>
      </c>
      <c r="G693" s="21" t="str">
        <f t="shared" si="152"/>
        <v>Q</v>
      </c>
      <c r="H693" s="14"/>
      <c r="I693" s="21"/>
      <c r="J693" s="5">
        <v>5263</v>
      </c>
      <c r="K693" s="21" t="b">
        <f t="shared" si="153"/>
        <v>0</v>
      </c>
      <c r="L693" s="5"/>
      <c r="M693" s="21" t="b">
        <f t="shared" si="154"/>
        <v>0</v>
      </c>
      <c r="N693" s="5">
        <v>14236</v>
      </c>
      <c r="O693" s="21" t="b">
        <f t="shared" si="149"/>
        <v>0</v>
      </c>
      <c r="P693" s="5"/>
      <c r="Q693" s="21" t="b">
        <f t="shared" si="151"/>
        <v>0</v>
      </c>
      <c r="R693" s="5"/>
      <c r="S693" s="21" t="b">
        <f t="shared" si="150"/>
        <v>0</v>
      </c>
      <c r="AL693" s="19"/>
      <c r="AM693" s="19"/>
      <c r="AN693" s="19"/>
      <c r="AO693" s="19"/>
      <c r="AP693" s="19"/>
      <c r="AQ693" s="19"/>
      <c r="AR693" s="19"/>
      <c r="AS693" s="19"/>
      <c r="AT693" s="19"/>
      <c r="AU693" s="19"/>
      <c r="AV693" s="19"/>
      <c r="AW693" s="19"/>
      <c r="AX693" s="19"/>
      <c r="AY693" s="19"/>
      <c r="AZ693" s="19"/>
      <c r="BA693" s="19"/>
      <c r="BB693" s="19"/>
      <c r="BC693" s="19"/>
      <c r="BD693" s="19"/>
      <c r="BE693" s="19"/>
      <c r="BF693" s="19"/>
      <c r="BG693" s="19"/>
      <c r="BH693" s="19"/>
      <c r="BI693" s="19"/>
      <c r="BJ693" s="19"/>
      <c r="BK693" s="19"/>
      <c r="BL693" s="19"/>
      <c r="BM693" s="19"/>
      <c r="BN693" s="19"/>
      <c r="BO693" s="19"/>
      <c r="BP693" s="19"/>
      <c r="BQ693" s="19"/>
      <c r="BR693" s="19"/>
      <c r="BS693" s="19"/>
      <c r="BT693" s="19"/>
    </row>
    <row r="694" spans="1:72">
      <c r="A694" s="26" t="s">
        <v>928</v>
      </c>
      <c r="B694" s="26" t="s">
        <v>929</v>
      </c>
      <c r="C694" s="4" t="s">
        <v>1110</v>
      </c>
      <c r="D694" s="40">
        <v>1999</v>
      </c>
      <c r="E694" s="4" t="s">
        <v>75</v>
      </c>
      <c r="F694" s="14">
        <v>24623</v>
      </c>
      <c r="G694" s="21" t="str">
        <f t="shared" si="152"/>
        <v>Q</v>
      </c>
      <c r="H694" s="14"/>
      <c r="I694" s="21"/>
      <c r="J694" s="5">
        <v>10112</v>
      </c>
      <c r="K694" s="21" t="b">
        <f t="shared" si="153"/>
        <v>0</v>
      </c>
      <c r="L694" s="5">
        <v>20346</v>
      </c>
      <c r="M694" s="21" t="b">
        <f t="shared" si="154"/>
        <v>0</v>
      </c>
      <c r="N694" s="5">
        <v>14517</v>
      </c>
      <c r="O694" s="21" t="b">
        <f t="shared" ref="O694:O725" si="155">IF(AND(E694="Sénior",N694&lt;=11803,N694&gt;1),"Q",IF(AND(E694="Junior",N694&lt;=12200,N694&gt;1),"Q",IF(AND(E694="Cadette",N694&lt;=13104,N694&gt;1),"Q",IF(AND(E694="Minime",N694&lt;=13857,N694&gt;1),"Q"))))</f>
        <v>0</v>
      </c>
      <c r="P694" s="5">
        <v>13669</v>
      </c>
      <c r="Q694" s="21" t="b">
        <f t="shared" si="151"/>
        <v>0</v>
      </c>
      <c r="R694" s="14">
        <v>34225</v>
      </c>
      <c r="S694" s="21" t="str">
        <f t="shared" ref="S694:S725" si="156">IF(AND(E694="Sénior",R694&lt;=30790,R694&gt;1),"Q",IF(AND(E694="Junior",R694&lt;=31500,R694&gt;1),"Q",IF(AND(E694="Cadette",R694&lt;=32198,R694&gt;1),"Q",IF(AND(E694="Minime",R694&lt;=34276,R694&gt;1),"Q"))))</f>
        <v>Q</v>
      </c>
      <c r="T694" s="18"/>
      <c r="AL694" s="19"/>
      <c r="AM694" s="19"/>
      <c r="AN694" s="19"/>
      <c r="AO694" s="19"/>
      <c r="AP694" s="19"/>
      <c r="AQ694" s="19"/>
      <c r="AR694" s="19"/>
      <c r="AS694" s="19"/>
      <c r="AT694" s="19"/>
      <c r="AU694" s="19"/>
      <c r="AV694" s="19"/>
      <c r="AW694" s="19"/>
      <c r="AX694" s="19"/>
      <c r="AY694" s="19"/>
      <c r="AZ694" s="19"/>
      <c r="BA694" s="19"/>
      <c r="BB694" s="19"/>
      <c r="BC694" s="19"/>
      <c r="BD694" s="19"/>
      <c r="BE694" s="19"/>
      <c r="BF694" s="19"/>
      <c r="BG694" s="19"/>
      <c r="BH694" s="19"/>
      <c r="BI694" s="19"/>
      <c r="BJ694" s="19"/>
      <c r="BK694" s="19"/>
      <c r="BL694" s="19"/>
      <c r="BM694" s="19"/>
      <c r="BN694" s="19"/>
      <c r="BO694" s="19"/>
      <c r="BP694" s="19"/>
      <c r="BQ694" s="19"/>
      <c r="BR694" s="19"/>
      <c r="BS694" s="19"/>
      <c r="BT694" s="19"/>
    </row>
    <row r="695" spans="1:72">
      <c r="A695" s="6" t="s">
        <v>1136</v>
      </c>
      <c r="B695" s="6" t="s">
        <v>343</v>
      </c>
      <c r="C695" s="4" t="s">
        <v>1110</v>
      </c>
      <c r="D695" s="7">
        <v>2003</v>
      </c>
      <c r="E695" s="40" t="s">
        <v>276</v>
      </c>
      <c r="F695" s="14"/>
      <c r="G695" s="21" t="b">
        <f t="shared" si="152"/>
        <v>0</v>
      </c>
      <c r="H695" s="14">
        <v>13195</v>
      </c>
      <c r="I695" s="4"/>
      <c r="J695" s="5"/>
      <c r="K695" s="21" t="b">
        <f t="shared" si="153"/>
        <v>0</v>
      </c>
      <c r="L695" s="14"/>
      <c r="M695" s="21" t="b">
        <f t="shared" si="154"/>
        <v>0</v>
      </c>
      <c r="N695" s="14"/>
      <c r="O695" s="21" t="b">
        <f t="shared" si="155"/>
        <v>0</v>
      </c>
      <c r="P695" s="5">
        <v>11684</v>
      </c>
      <c r="Q695" s="21" t="b">
        <f t="shared" si="151"/>
        <v>0</v>
      </c>
      <c r="R695" s="5"/>
      <c r="S695" s="21" t="b">
        <f t="shared" si="156"/>
        <v>0</v>
      </c>
      <c r="T695" s="18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  <c r="AE695" s="44"/>
      <c r="AF695" s="44"/>
      <c r="AG695" s="44"/>
      <c r="AH695" s="44"/>
      <c r="AI695" s="44"/>
      <c r="AJ695" s="44"/>
      <c r="AK695" s="44"/>
      <c r="AL695" s="45"/>
      <c r="AM695" s="45"/>
      <c r="AN695" s="45"/>
      <c r="AO695" s="45"/>
      <c r="AP695" s="45"/>
      <c r="AQ695" s="45"/>
      <c r="AR695" s="45"/>
      <c r="AS695" s="45"/>
      <c r="AT695" s="45"/>
      <c r="AU695" s="45"/>
      <c r="AV695" s="45"/>
      <c r="AW695" s="45"/>
      <c r="AX695" s="45"/>
      <c r="AY695" s="45"/>
      <c r="AZ695" s="45"/>
      <c r="BA695" s="45"/>
      <c r="BB695" s="45"/>
      <c r="BC695" s="45"/>
      <c r="BD695" s="45"/>
      <c r="BE695" s="45"/>
      <c r="BF695" s="45"/>
      <c r="BG695" s="45"/>
      <c r="BH695" s="45"/>
      <c r="BI695" s="45"/>
      <c r="BJ695" s="45"/>
      <c r="BK695" s="45"/>
      <c r="BL695" s="45"/>
      <c r="BM695" s="45"/>
      <c r="BN695" s="45"/>
      <c r="BO695" s="45"/>
      <c r="BP695" s="45"/>
      <c r="BQ695" s="45"/>
      <c r="BR695" s="45"/>
      <c r="BS695" s="45"/>
      <c r="BT695" s="45"/>
    </row>
    <row r="696" spans="1:72">
      <c r="A696" s="26" t="s">
        <v>358</v>
      </c>
      <c r="B696" s="26" t="s">
        <v>923</v>
      </c>
      <c r="C696" s="4" t="s">
        <v>1110</v>
      </c>
      <c r="D696" s="40">
        <v>2004</v>
      </c>
      <c r="E696" s="40" t="s">
        <v>276</v>
      </c>
      <c r="F696" s="14"/>
      <c r="G696" s="21" t="b">
        <f t="shared" si="152"/>
        <v>0</v>
      </c>
      <c r="H696" s="14">
        <v>13636</v>
      </c>
      <c r="I696" s="21"/>
      <c r="J696" s="5">
        <v>5568</v>
      </c>
      <c r="K696" s="21" t="b">
        <f t="shared" si="153"/>
        <v>0</v>
      </c>
      <c r="L696" s="5"/>
      <c r="M696" s="21" t="b">
        <f t="shared" si="154"/>
        <v>0</v>
      </c>
      <c r="N696" s="5"/>
      <c r="O696" s="21" t="b">
        <f t="shared" si="155"/>
        <v>0</v>
      </c>
      <c r="P696" s="5">
        <v>12513</v>
      </c>
      <c r="Q696" s="21" t="b">
        <f t="shared" si="151"/>
        <v>0</v>
      </c>
      <c r="R696" s="5"/>
      <c r="S696" s="21" t="b">
        <f t="shared" si="156"/>
        <v>0</v>
      </c>
      <c r="U696" s="48"/>
      <c r="V696" s="48"/>
      <c r="W696" s="48"/>
      <c r="X696" s="48"/>
      <c r="Y696" s="48"/>
      <c r="Z696" s="48"/>
      <c r="AA696" s="48"/>
      <c r="AB696" s="48"/>
      <c r="AC696" s="48"/>
      <c r="AD696" s="48"/>
      <c r="AE696" s="48"/>
      <c r="AF696" s="48"/>
      <c r="AG696" s="48"/>
      <c r="AH696" s="48"/>
      <c r="AI696" s="48"/>
      <c r="AJ696" s="48"/>
      <c r="AK696" s="48"/>
    </row>
    <row r="697" spans="1:72">
      <c r="A697" s="6" t="s">
        <v>1134</v>
      </c>
      <c r="B697" s="6" t="s">
        <v>749</v>
      </c>
      <c r="C697" s="4" t="s">
        <v>1110</v>
      </c>
      <c r="D697" s="7">
        <v>2003</v>
      </c>
      <c r="E697" s="40" t="s">
        <v>276</v>
      </c>
      <c r="F697" s="14"/>
      <c r="G697" s="21" t="b">
        <f t="shared" si="152"/>
        <v>0</v>
      </c>
      <c r="H697" s="14">
        <v>14719</v>
      </c>
      <c r="I697" s="4"/>
      <c r="J697" s="5"/>
      <c r="K697" s="21" t="b">
        <f t="shared" si="153"/>
        <v>0</v>
      </c>
      <c r="L697" s="14"/>
      <c r="M697" s="21" t="b">
        <f t="shared" si="154"/>
        <v>0</v>
      </c>
      <c r="N697" s="14"/>
      <c r="O697" s="21" t="b">
        <f t="shared" si="155"/>
        <v>0</v>
      </c>
      <c r="P697" s="5"/>
      <c r="Q697" s="21" t="b">
        <f t="shared" si="151"/>
        <v>0</v>
      </c>
      <c r="R697" s="5"/>
      <c r="S697" s="21" t="b">
        <f t="shared" si="156"/>
        <v>0</v>
      </c>
      <c r="T697" s="19"/>
      <c r="U697" s="47"/>
      <c r="V697" s="47"/>
      <c r="W697" s="47"/>
      <c r="X697" s="47"/>
      <c r="Y697" s="47"/>
      <c r="Z697" s="47"/>
      <c r="AA697" s="47"/>
      <c r="AB697" s="47"/>
      <c r="AC697" s="47"/>
      <c r="AD697" s="47"/>
      <c r="AE697" s="47"/>
      <c r="AF697" s="47"/>
      <c r="AG697" s="47"/>
      <c r="AH697" s="47"/>
      <c r="AI697" s="47"/>
      <c r="AJ697" s="47"/>
      <c r="AK697" s="47"/>
      <c r="AL697" s="45"/>
      <c r="AM697" s="45"/>
      <c r="AN697" s="45"/>
      <c r="AO697" s="45"/>
      <c r="AP697" s="45"/>
      <c r="AQ697" s="45"/>
      <c r="AR697" s="45"/>
      <c r="AS697" s="45"/>
      <c r="AT697" s="45"/>
      <c r="AU697" s="45"/>
      <c r="AV697" s="45"/>
      <c r="AW697" s="45"/>
      <c r="AX697" s="45"/>
      <c r="AY697" s="45"/>
      <c r="AZ697" s="45"/>
      <c r="BA697" s="45"/>
      <c r="BB697" s="45"/>
      <c r="BC697" s="45"/>
      <c r="BD697" s="45"/>
      <c r="BE697" s="45"/>
      <c r="BF697" s="45"/>
      <c r="BG697" s="45"/>
      <c r="BH697" s="45"/>
      <c r="BI697" s="45"/>
      <c r="BJ697" s="45"/>
      <c r="BK697" s="45"/>
      <c r="BL697" s="45"/>
      <c r="BM697" s="45"/>
      <c r="BN697" s="45"/>
      <c r="BO697" s="45"/>
      <c r="BP697" s="45"/>
      <c r="BQ697" s="45"/>
      <c r="BR697" s="45"/>
      <c r="BS697" s="45"/>
      <c r="BT697" s="45"/>
    </row>
    <row r="698" spans="1:72">
      <c r="A698" s="26" t="s">
        <v>924</v>
      </c>
      <c r="B698" s="26" t="s">
        <v>106</v>
      </c>
      <c r="C698" s="4" t="s">
        <v>1110</v>
      </c>
      <c r="D698" s="40">
        <v>2004</v>
      </c>
      <c r="E698" s="40" t="s">
        <v>276</v>
      </c>
      <c r="F698" s="14"/>
      <c r="G698" s="21" t="b">
        <f t="shared" si="152"/>
        <v>0</v>
      </c>
      <c r="H698" s="14">
        <v>15658</v>
      </c>
      <c r="I698" s="21"/>
      <c r="J698" s="5">
        <v>5546</v>
      </c>
      <c r="K698" s="21" t="b">
        <f t="shared" si="153"/>
        <v>0</v>
      </c>
      <c r="L698" s="5"/>
      <c r="M698" s="21" t="b">
        <f t="shared" si="154"/>
        <v>0</v>
      </c>
      <c r="N698" s="5"/>
      <c r="O698" s="21" t="b">
        <f t="shared" si="155"/>
        <v>0</v>
      </c>
      <c r="P698" s="5">
        <v>13656</v>
      </c>
      <c r="Q698" s="21" t="b">
        <f t="shared" si="151"/>
        <v>0</v>
      </c>
      <c r="R698" s="5"/>
      <c r="S698" s="21" t="b">
        <f t="shared" si="156"/>
        <v>0</v>
      </c>
      <c r="U698" s="48"/>
      <c r="V698" s="48"/>
      <c r="W698" s="48"/>
      <c r="X698" s="48"/>
      <c r="Y698" s="48"/>
      <c r="Z698" s="48"/>
      <c r="AA698" s="48"/>
      <c r="AB698" s="48"/>
      <c r="AC698" s="48"/>
      <c r="AD698" s="48"/>
      <c r="AE698" s="48"/>
      <c r="AF698" s="48"/>
      <c r="AG698" s="48"/>
      <c r="AH698" s="48"/>
      <c r="AI698" s="48"/>
      <c r="AJ698" s="48"/>
      <c r="AK698" s="48"/>
    </row>
    <row r="699" spans="1:72">
      <c r="A699" s="26" t="s">
        <v>762</v>
      </c>
      <c r="B699" s="26" t="s">
        <v>925</v>
      </c>
      <c r="C699" s="4" t="s">
        <v>1110</v>
      </c>
      <c r="D699" s="40">
        <v>2002</v>
      </c>
      <c r="E699" s="4" t="s">
        <v>277</v>
      </c>
      <c r="F699" s="14"/>
      <c r="G699" s="21" t="b">
        <f t="shared" si="152"/>
        <v>0</v>
      </c>
      <c r="H699" s="14">
        <v>15312</v>
      </c>
      <c r="I699" s="21"/>
      <c r="J699" s="5">
        <v>5586</v>
      </c>
      <c r="K699" s="21" t="b">
        <f t="shared" si="153"/>
        <v>0</v>
      </c>
      <c r="L699" s="5"/>
      <c r="M699" s="21" t="b">
        <f t="shared" si="154"/>
        <v>0</v>
      </c>
      <c r="N699" s="5"/>
      <c r="O699" s="21" t="b">
        <f t="shared" si="155"/>
        <v>0</v>
      </c>
      <c r="P699" s="5">
        <v>12778</v>
      </c>
      <c r="Q699" s="21" t="b">
        <f t="shared" si="151"/>
        <v>0</v>
      </c>
      <c r="R699" s="5"/>
      <c r="S699" s="21" t="b">
        <f t="shared" si="156"/>
        <v>0</v>
      </c>
      <c r="T699" s="45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  <c r="AE699" s="44"/>
      <c r="AF699" s="44"/>
      <c r="AG699" s="44"/>
      <c r="AH699" s="44"/>
      <c r="AI699" s="44"/>
      <c r="AJ699" s="44"/>
      <c r="AK699" s="44"/>
    </row>
    <row r="700" spans="1:72" ht="16.5">
      <c r="A700" s="6" t="s">
        <v>1135</v>
      </c>
      <c r="B700" s="6" t="s">
        <v>673</v>
      </c>
      <c r="C700" s="4" t="s">
        <v>1110</v>
      </c>
      <c r="D700" s="7">
        <v>2003</v>
      </c>
      <c r="E700" s="40" t="s">
        <v>276</v>
      </c>
      <c r="F700" s="14"/>
      <c r="G700" s="21" t="b">
        <f t="shared" si="152"/>
        <v>0</v>
      </c>
      <c r="H700" s="14">
        <v>14235</v>
      </c>
      <c r="I700" s="4"/>
      <c r="J700" s="5"/>
      <c r="K700" s="21" t="b">
        <f t="shared" si="153"/>
        <v>0</v>
      </c>
      <c r="L700" s="14"/>
      <c r="M700" s="21" t="b">
        <f t="shared" si="154"/>
        <v>0</v>
      </c>
      <c r="N700" s="14"/>
      <c r="O700" s="21" t="b">
        <f t="shared" si="155"/>
        <v>0</v>
      </c>
      <c r="P700" s="5">
        <v>13075</v>
      </c>
      <c r="Q700" s="21" t="b">
        <f t="shared" si="151"/>
        <v>0</v>
      </c>
      <c r="R700" s="5"/>
      <c r="S700" s="21" t="b">
        <f t="shared" si="156"/>
        <v>0</v>
      </c>
      <c r="T700" s="30"/>
      <c r="U700" s="47"/>
      <c r="V700" s="47"/>
      <c r="W700" s="47"/>
      <c r="X700" s="47"/>
      <c r="Y700" s="47"/>
      <c r="Z700" s="47"/>
      <c r="AA700" s="47"/>
      <c r="AB700" s="47"/>
      <c r="AC700" s="47"/>
      <c r="AD700" s="47"/>
      <c r="AE700" s="47"/>
      <c r="AF700" s="47"/>
      <c r="AG700" s="47"/>
      <c r="AH700" s="47"/>
      <c r="AI700" s="47"/>
      <c r="AJ700" s="47"/>
      <c r="AK700" s="47"/>
      <c r="AL700" s="47"/>
      <c r="AM700" s="47"/>
      <c r="AN700" s="47"/>
      <c r="AO700" s="47"/>
      <c r="AP700" s="47"/>
      <c r="AQ700" s="47"/>
      <c r="AR700" s="47"/>
      <c r="AS700" s="47"/>
      <c r="AT700" s="47"/>
      <c r="AU700" s="47"/>
      <c r="AV700" s="47"/>
      <c r="AW700" s="47"/>
      <c r="AX700" s="47"/>
      <c r="AY700" s="47"/>
      <c r="AZ700" s="47"/>
      <c r="BA700" s="47"/>
      <c r="BB700" s="47"/>
      <c r="BC700" s="47"/>
      <c r="BD700" s="47"/>
      <c r="BE700" s="47"/>
      <c r="BF700" s="47"/>
      <c r="BG700" s="47"/>
      <c r="BH700" s="47"/>
      <c r="BI700" s="47"/>
      <c r="BJ700" s="47"/>
      <c r="BK700" s="47"/>
      <c r="BL700" s="47"/>
      <c r="BM700" s="47"/>
      <c r="BN700" s="47"/>
      <c r="BO700" s="47"/>
      <c r="BP700" s="47"/>
      <c r="BQ700" s="47"/>
      <c r="BR700" s="47"/>
      <c r="BS700" s="47"/>
      <c r="BT700" s="47"/>
    </row>
    <row r="701" spans="1:72">
      <c r="A701" s="26" t="s">
        <v>1119</v>
      </c>
      <c r="B701" s="26" t="s">
        <v>632</v>
      </c>
      <c r="C701" s="4" t="s">
        <v>34</v>
      </c>
      <c r="D701" s="40">
        <v>1995</v>
      </c>
      <c r="E701" s="22" t="s">
        <v>77</v>
      </c>
      <c r="F701" s="14">
        <v>25150</v>
      </c>
      <c r="G701" s="21" t="b">
        <f t="shared" si="152"/>
        <v>0</v>
      </c>
      <c r="H701" s="14"/>
      <c r="I701" s="21"/>
      <c r="J701" s="5">
        <v>4596</v>
      </c>
      <c r="K701" s="21" t="str">
        <f t="shared" si="153"/>
        <v>Q</v>
      </c>
      <c r="L701" s="5">
        <v>13868</v>
      </c>
      <c r="M701" s="21" t="str">
        <f t="shared" si="154"/>
        <v>Q</v>
      </c>
      <c r="N701" s="5">
        <v>12701</v>
      </c>
      <c r="O701" s="21" t="b">
        <f t="shared" si="155"/>
        <v>0</v>
      </c>
      <c r="P701" s="5">
        <v>12766</v>
      </c>
      <c r="Q701" s="21" t="b">
        <f t="shared" si="151"/>
        <v>0</v>
      </c>
      <c r="R701" s="14">
        <v>31606</v>
      </c>
      <c r="S701" s="21" t="b">
        <f t="shared" si="156"/>
        <v>0</v>
      </c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/>
      <c r="AL701" s="19"/>
      <c r="AM701" s="19"/>
      <c r="AN701" s="19"/>
      <c r="AO701" s="19"/>
      <c r="AP701" s="19"/>
      <c r="AQ701" s="19"/>
      <c r="AR701" s="19"/>
      <c r="AS701" s="19"/>
      <c r="AT701" s="19"/>
      <c r="AU701" s="19"/>
      <c r="AV701" s="19"/>
      <c r="AW701" s="19"/>
      <c r="AX701" s="19"/>
      <c r="AY701" s="19"/>
      <c r="AZ701" s="19"/>
      <c r="BA701" s="19"/>
      <c r="BB701" s="19"/>
      <c r="BC701" s="19"/>
      <c r="BD701" s="19"/>
      <c r="BE701" s="19"/>
      <c r="BF701" s="19"/>
      <c r="BG701" s="19"/>
      <c r="BH701" s="19"/>
      <c r="BI701" s="19"/>
      <c r="BJ701" s="19"/>
      <c r="BK701" s="19"/>
      <c r="BL701" s="19"/>
      <c r="BM701" s="19"/>
      <c r="BN701" s="19"/>
      <c r="BO701" s="19"/>
      <c r="BP701" s="19"/>
      <c r="BQ701" s="19"/>
      <c r="BR701" s="19"/>
      <c r="BS701" s="19"/>
      <c r="BT701" s="19"/>
    </row>
    <row r="702" spans="1:72">
      <c r="A702" s="26" t="s">
        <v>1117</v>
      </c>
      <c r="B702" s="26" t="s">
        <v>505</v>
      </c>
      <c r="C702" s="4" t="s">
        <v>34</v>
      </c>
      <c r="D702" s="40">
        <v>1997</v>
      </c>
      <c r="E702" s="4" t="s">
        <v>76</v>
      </c>
      <c r="F702" s="14">
        <v>23822</v>
      </c>
      <c r="G702" s="21" t="str">
        <f t="shared" si="152"/>
        <v>Q</v>
      </c>
      <c r="H702" s="14"/>
      <c r="I702" s="21"/>
      <c r="J702" s="5">
        <v>4801</v>
      </c>
      <c r="K702" s="21" t="str">
        <f t="shared" si="153"/>
        <v>Q</v>
      </c>
      <c r="L702" s="5">
        <v>13579</v>
      </c>
      <c r="M702" s="21" t="str">
        <f t="shared" si="154"/>
        <v>Q</v>
      </c>
      <c r="N702" s="5">
        <v>11380</v>
      </c>
      <c r="O702" s="21" t="str">
        <f t="shared" si="155"/>
        <v>Q</v>
      </c>
      <c r="P702" s="5">
        <v>11570</v>
      </c>
      <c r="Q702" s="21" t="str">
        <f t="shared" si="151"/>
        <v>Q</v>
      </c>
      <c r="R702" s="14">
        <v>30013</v>
      </c>
      <c r="S702" s="21" t="str">
        <f t="shared" si="156"/>
        <v>Q</v>
      </c>
      <c r="T702" s="45"/>
    </row>
    <row r="703" spans="1:72">
      <c r="A703" s="26" t="s">
        <v>1123</v>
      </c>
      <c r="B703" s="26" t="s">
        <v>86</v>
      </c>
      <c r="C703" s="4" t="s">
        <v>34</v>
      </c>
      <c r="D703" s="40">
        <v>1998</v>
      </c>
      <c r="E703" s="4" t="s">
        <v>76</v>
      </c>
      <c r="F703" s="14">
        <v>23871</v>
      </c>
      <c r="G703" s="21" t="str">
        <f t="shared" si="152"/>
        <v>Q</v>
      </c>
      <c r="H703" s="14"/>
      <c r="I703" s="21"/>
      <c r="J703" s="5">
        <v>5269</v>
      </c>
      <c r="K703" s="21" t="b">
        <f t="shared" si="153"/>
        <v>0</v>
      </c>
      <c r="L703" s="5">
        <v>15092</v>
      </c>
      <c r="M703" s="21" t="b">
        <f t="shared" si="154"/>
        <v>0</v>
      </c>
      <c r="N703" s="5">
        <v>12144</v>
      </c>
      <c r="O703" s="21" t="str">
        <f t="shared" si="155"/>
        <v>Q</v>
      </c>
      <c r="P703" s="5">
        <v>12466</v>
      </c>
      <c r="Q703" s="21" t="b">
        <f t="shared" si="151"/>
        <v>0</v>
      </c>
      <c r="R703" s="14"/>
      <c r="S703" s="21" t="b">
        <f t="shared" si="156"/>
        <v>0</v>
      </c>
      <c r="T703" s="19"/>
      <c r="AL703" s="19"/>
      <c r="AM703" s="19"/>
      <c r="AN703" s="19"/>
      <c r="AO703" s="19"/>
      <c r="AP703" s="19"/>
      <c r="AQ703" s="19"/>
      <c r="AR703" s="19"/>
      <c r="AS703" s="19"/>
      <c r="AT703" s="19"/>
      <c r="AU703" s="19"/>
      <c r="AV703" s="19"/>
      <c r="AW703" s="19"/>
      <c r="AX703" s="19"/>
      <c r="AY703" s="19"/>
      <c r="AZ703" s="19"/>
      <c r="BA703" s="19"/>
      <c r="BB703" s="19"/>
      <c r="BC703" s="19"/>
      <c r="BD703" s="19"/>
      <c r="BE703" s="19"/>
      <c r="BF703" s="19"/>
      <c r="BG703" s="19"/>
      <c r="BH703" s="19"/>
      <c r="BI703" s="19"/>
      <c r="BJ703" s="19"/>
      <c r="BK703" s="19"/>
      <c r="BL703" s="19"/>
      <c r="BM703" s="19"/>
      <c r="BN703" s="19"/>
      <c r="BO703" s="19"/>
      <c r="BP703" s="19"/>
      <c r="BQ703" s="19"/>
      <c r="BR703" s="19"/>
      <c r="BS703" s="19"/>
      <c r="BT703" s="19"/>
    </row>
    <row r="704" spans="1:72">
      <c r="A704" s="26" t="s">
        <v>1116</v>
      </c>
      <c r="B704" s="26" t="s">
        <v>124</v>
      </c>
      <c r="C704" s="4" t="s">
        <v>34</v>
      </c>
      <c r="D704" s="40">
        <v>1997</v>
      </c>
      <c r="E704" s="4" t="s">
        <v>76</v>
      </c>
      <c r="F704" s="14">
        <v>24035</v>
      </c>
      <c r="G704" s="21" t="str">
        <f t="shared" si="152"/>
        <v>Q</v>
      </c>
      <c r="H704" s="14"/>
      <c r="I704" s="21"/>
      <c r="J704" s="5">
        <v>4633</v>
      </c>
      <c r="K704" s="21" t="str">
        <f t="shared" si="153"/>
        <v>Q</v>
      </c>
      <c r="L704" s="5">
        <v>13151</v>
      </c>
      <c r="M704" s="21" t="str">
        <f t="shared" si="154"/>
        <v>Q</v>
      </c>
      <c r="N704" s="5"/>
      <c r="O704" s="21" t="b">
        <f t="shared" si="155"/>
        <v>0</v>
      </c>
      <c r="P704" s="5">
        <v>11268</v>
      </c>
      <c r="Q704" s="21" t="str">
        <f t="shared" si="151"/>
        <v>Q</v>
      </c>
      <c r="R704" s="14">
        <v>25811</v>
      </c>
      <c r="S704" s="21" t="str">
        <f t="shared" si="156"/>
        <v>Q</v>
      </c>
      <c r="T704" s="32"/>
    </row>
    <row r="705" spans="1:72">
      <c r="A705" s="26" t="s">
        <v>1120</v>
      </c>
      <c r="B705" s="26" t="s">
        <v>110</v>
      </c>
      <c r="C705" s="4" t="s">
        <v>34</v>
      </c>
      <c r="D705" s="40">
        <v>1997</v>
      </c>
      <c r="E705" s="4" t="s">
        <v>76</v>
      </c>
      <c r="F705" s="14">
        <v>24838</v>
      </c>
      <c r="G705" s="21" t="str">
        <f t="shared" si="152"/>
        <v>Q</v>
      </c>
      <c r="H705" s="14"/>
      <c r="I705" s="21"/>
      <c r="J705" s="5">
        <v>4881</v>
      </c>
      <c r="K705" s="21" t="str">
        <f t="shared" si="153"/>
        <v>Q</v>
      </c>
      <c r="L705" s="5">
        <v>15316</v>
      </c>
      <c r="M705" s="21" t="b">
        <f t="shared" si="154"/>
        <v>0</v>
      </c>
      <c r="N705" s="5">
        <v>12407</v>
      </c>
      <c r="O705" s="21" t="str">
        <f t="shared" si="155"/>
        <v>Q</v>
      </c>
      <c r="P705" s="5"/>
      <c r="Q705" s="21" t="b">
        <f t="shared" si="151"/>
        <v>0</v>
      </c>
      <c r="R705" s="14">
        <v>32891</v>
      </c>
      <c r="S705" s="21" t="b">
        <f t="shared" si="156"/>
        <v>0</v>
      </c>
      <c r="T705" s="19"/>
    </row>
    <row r="706" spans="1:72">
      <c r="A706" s="26" t="s">
        <v>1120</v>
      </c>
      <c r="B706" s="26" t="s">
        <v>284</v>
      </c>
      <c r="C706" s="4" t="s">
        <v>34</v>
      </c>
      <c r="D706" s="40">
        <v>2000</v>
      </c>
      <c r="E706" s="4" t="s">
        <v>75</v>
      </c>
      <c r="F706" s="14">
        <v>25773</v>
      </c>
      <c r="G706" s="21" t="str">
        <f t="shared" si="152"/>
        <v>Q</v>
      </c>
      <c r="H706" s="14"/>
      <c r="I706" s="21"/>
      <c r="J706" s="5">
        <v>4953</v>
      </c>
      <c r="K706" s="21" t="str">
        <f t="shared" si="153"/>
        <v>Q</v>
      </c>
      <c r="L706" s="5">
        <v>15703</v>
      </c>
      <c r="M706" s="21" t="str">
        <f t="shared" si="154"/>
        <v>Q</v>
      </c>
      <c r="N706" s="5">
        <v>14074</v>
      </c>
      <c r="O706" s="21" t="b">
        <f t="shared" si="155"/>
        <v>0</v>
      </c>
      <c r="P706" s="5"/>
      <c r="Q706" s="21" t="b">
        <f t="shared" si="151"/>
        <v>0</v>
      </c>
      <c r="R706" s="14">
        <v>33638</v>
      </c>
      <c r="S706" s="21" t="str">
        <f t="shared" si="156"/>
        <v>Q</v>
      </c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/>
      <c r="AL706" s="19"/>
      <c r="AM706" s="19"/>
      <c r="AN706" s="19"/>
      <c r="AO706" s="19"/>
      <c r="AP706" s="19"/>
      <c r="AQ706" s="19"/>
      <c r="AR706" s="19"/>
      <c r="AS706" s="19"/>
      <c r="AT706" s="19"/>
      <c r="AU706" s="19"/>
      <c r="AV706" s="19"/>
      <c r="AW706" s="19"/>
      <c r="AX706" s="19"/>
      <c r="AY706" s="19"/>
      <c r="AZ706" s="19"/>
      <c r="BA706" s="19"/>
      <c r="BB706" s="19"/>
      <c r="BC706" s="19"/>
      <c r="BD706" s="19"/>
      <c r="BE706" s="19"/>
      <c r="BF706" s="19"/>
      <c r="BG706" s="19"/>
      <c r="BH706" s="19"/>
      <c r="BI706" s="19"/>
      <c r="BJ706" s="19"/>
      <c r="BK706" s="19"/>
      <c r="BL706" s="19"/>
      <c r="BM706" s="19"/>
      <c r="BN706" s="19"/>
      <c r="BO706" s="19"/>
      <c r="BP706" s="19"/>
      <c r="BQ706" s="19"/>
      <c r="BR706" s="19"/>
      <c r="BS706" s="19"/>
      <c r="BT706" s="19"/>
    </row>
    <row r="707" spans="1:72">
      <c r="A707" s="26" t="s">
        <v>70</v>
      </c>
      <c r="B707" s="26" t="s">
        <v>88</v>
      </c>
      <c r="C707" s="4" t="s">
        <v>34</v>
      </c>
      <c r="D707" s="40">
        <v>1997</v>
      </c>
      <c r="E707" s="4" t="s">
        <v>76</v>
      </c>
      <c r="F707" s="14">
        <v>24483</v>
      </c>
      <c r="G707" s="21" t="str">
        <f t="shared" si="152"/>
        <v>Q</v>
      </c>
      <c r="H707" s="14"/>
      <c r="I707" s="21"/>
      <c r="J707" s="5">
        <v>5087</v>
      </c>
      <c r="K707" s="21" t="str">
        <f t="shared" si="153"/>
        <v>Q</v>
      </c>
      <c r="L707" s="5">
        <v>14357</v>
      </c>
      <c r="M707" s="21" t="str">
        <f t="shared" si="154"/>
        <v>Q</v>
      </c>
      <c r="N707" s="5">
        <v>11903</v>
      </c>
      <c r="O707" s="21" t="str">
        <f t="shared" si="155"/>
        <v>Q</v>
      </c>
      <c r="P707" s="5">
        <v>11649</v>
      </c>
      <c r="Q707" s="21" t="str">
        <f t="shared" ref="Q707:Q729" si="157">IF(AND(E707="Sénior",P707&lt;=11583,P707&gt;1),"Q",IF(AND(E707="Junior",P707&lt;=11900,P707&gt;1),"Q",IF(AND(E707="Cadette",P707&lt;=12408,P707&gt;1),"Q",IF(AND(E707="Minime",P707&lt;=13052,P707&gt;1),"Q"))))</f>
        <v>Q</v>
      </c>
      <c r="R707" s="14">
        <v>31297</v>
      </c>
      <c r="S707" s="21" t="str">
        <f t="shared" si="156"/>
        <v>Q</v>
      </c>
    </row>
    <row r="708" spans="1:72" ht="16.5">
      <c r="A708" s="26" t="s">
        <v>1118</v>
      </c>
      <c r="B708" s="26" t="s">
        <v>927</v>
      </c>
      <c r="C708" s="4" t="s">
        <v>34</v>
      </c>
      <c r="D708" s="40">
        <v>1997</v>
      </c>
      <c r="E708" s="4" t="s">
        <v>76</v>
      </c>
      <c r="F708" s="14">
        <v>24354</v>
      </c>
      <c r="G708" s="21" t="str">
        <f t="shared" si="152"/>
        <v>Q</v>
      </c>
      <c r="H708" s="14"/>
      <c r="I708" s="21"/>
      <c r="J708" s="5">
        <v>5336</v>
      </c>
      <c r="K708" s="21" t="b">
        <f t="shared" si="153"/>
        <v>0</v>
      </c>
      <c r="L708" s="5">
        <v>14939</v>
      </c>
      <c r="M708" s="21" t="str">
        <f t="shared" si="154"/>
        <v>Q</v>
      </c>
      <c r="N708" s="5">
        <v>12704</v>
      </c>
      <c r="O708" s="21" t="str">
        <f t="shared" si="155"/>
        <v>Q</v>
      </c>
      <c r="P708" s="5">
        <v>12291</v>
      </c>
      <c r="Q708" s="21" t="str">
        <f t="shared" si="157"/>
        <v>Q</v>
      </c>
      <c r="R708" s="14">
        <v>31539</v>
      </c>
      <c r="S708" s="21" t="str">
        <f t="shared" si="156"/>
        <v>Q</v>
      </c>
      <c r="T708" s="30"/>
    </row>
    <row r="709" spans="1:72">
      <c r="A709" s="26" t="s">
        <v>1121</v>
      </c>
      <c r="B709" s="26" t="s">
        <v>1122</v>
      </c>
      <c r="C709" s="4" t="s">
        <v>34</v>
      </c>
      <c r="D709" s="40">
        <v>1999</v>
      </c>
      <c r="E709" s="4" t="s">
        <v>75</v>
      </c>
      <c r="F709" s="14">
        <v>32675</v>
      </c>
      <c r="G709" s="21" t="b">
        <f t="shared" si="152"/>
        <v>0</v>
      </c>
      <c r="H709" s="14"/>
      <c r="I709" s="21"/>
      <c r="J709" s="5">
        <v>5541</v>
      </c>
      <c r="K709" s="21" t="b">
        <f t="shared" si="153"/>
        <v>0</v>
      </c>
      <c r="L709" s="5"/>
      <c r="M709" s="21" t="b">
        <f t="shared" si="154"/>
        <v>0</v>
      </c>
      <c r="N709" s="5">
        <v>13328</v>
      </c>
      <c r="O709" s="21" t="str">
        <f t="shared" si="155"/>
        <v>Q</v>
      </c>
      <c r="P709" s="5">
        <v>12712</v>
      </c>
      <c r="Q709" s="21" t="str">
        <f t="shared" si="157"/>
        <v>Q</v>
      </c>
      <c r="R709" s="14">
        <v>35206</v>
      </c>
      <c r="S709" s="21" t="b">
        <f t="shared" si="156"/>
        <v>0</v>
      </c>
      <c r="AL709" s="19"/>
      <c r="AM709" s="19"/>
      <c r="AN709" s="19"/>
      <c r="AO709" s="19"/>
      <c r="AP709" s="19"/>
      <c r="AQ709" s="19"/>
      <c r="AR709" s="19"/>
      <c r="AS709" s="19"/>
      <c r="AT709" s="19"/>
      <c r="AU709" s="19"/>
      <c r="AV709" s="19"/>
      <c r="AW709" s="19"/>
      <c r="AX709" s="19"/>
      <c r="AY709" s="19"/>
      <c r="AZ709" s="19"/>
      <c r="BA709" s="19"/>
      <c r="BB709" s="19"/>
      <c r="BC709" s="19"/>
      <c r="BD709" s="19"/>
      <c r="BE709" s="19"/>
      <c r="BF709" s="19"/>
      <c r="BG709" s="19"/>
      <c r="BH709" s="19"/>
      <c r="BI709" s="19"/>
      <c r="BJ709" s="19"/>
      <c r="BK709" s="19"/>
      <c r="BL709" s="19"/>
      <c r="BM709" s="19"/>
      <c r="BN709" s="19"/>
      <c r="BO709" s="19"/>
      <c r="BP709" s="19"/>
      <c r="BQ709" s="19"/>
      <c r="BR709" s="19"/>
      <c r="BS709" s="19"/>
      <c r="BT709" s="19"/>
    </row>
    <row r="710" spans="1:72">
      <c r="A710" s="26" t="s">
        <v>1124</v>
      </c>
      <c r="B710" s="26" t="s">
        <v>1125</v>
      </c>
      <c r="C710" s="4" t="s">
        <v>34</v>
      </c>
      <c r="D710" s="40">
        <v>1995</v>
      </c>
      <c r="E710" s="22" t="s">
        <v>77</v>
      </c>
      <c r="F710" s="14">
        <v>22603</v>
      </c>
      <c r="G710" s="21" t="str">
        <f t="shared" si="152"/>
        <v>Q</v>
      </c>
      <c r="H710" s="14"/>
      <c r="I710" s="21"/>
      <c r="J710" s="5">
        <v>4390</v>
      </c>
      <c r="K710" s="21" t="str">
        <f t="shared" si="153"/>
        <v>Q</v>
      </c>
      <c r="L710" s="5">
        <v>12603</v>
      </c>
      <c r="M710" s="21" t="str">
        <f t="shared" si="154"/>
        <v>Q</v>
      </c>
      <c r="N710" s="5">
        <v>11308</v>
      </c>
      <c r="O710" s="21" t="str">
        <f t="shared" si="155"/>
        <v>Q</v>
      </c>
      <c r="P710" s="5">
        <v>11298</v>
      </c>
      <c r="Q710" s="21" t="str">
        <f t="shared" si="157"/>
        <v>Q</v>
      </c>
      <c r="R710" s="14"/>
      <c r="S710" s="21" t="b">
        <f t="shared" si="156"/>
        <v>0</v>
      </c>
      <c r="T710" s="45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/>
      <c r="AL710" s="19"/>
      <c r="AM710" s="19"/>
      <c r="AN710" s="19"/>
      <c r="AO710" s="19"/>
      <c r="AP710" s="19"/>
      <c r="AQ710" s="19"/>
      <c r="AR710" s="19"/>
      <c r="AS710" s="19"/>
      <c r="AT710" s="19"/>
      <c r="AU710" s="19"/>
      <c r="AV710" s="19"/>
      <c r="AW710" s="19"/>
      <c r="AX710" s="19"/>
      <c r="AY710" s="19"/>
      <c r="AZ710" s="19"/>
      <c r="BA710" s="19"/>
      <c r="BB710" s="19"/>
      <c r="BC710" s="19"/>
      <c r="BD710" s="19"/>
      <c r="BE710" s="19"/>
      <c r="BF710" s="19"/>
      <c r="BG710" s="19"/>
      <c r="BH710" s="19"/>
      <c r="BI710" s="19"/>
      <c r="BJ710" s="19"/>
      <c r="BK710" s="19"/>
      <c r="BL710" s="19"/>
      <c r="BM710" s="19"/>
      <c r="BN710" s="19"/>
      <c r="BO710" s="19"/>
      <c r="BP710" s="19"/>
      <c r="BQ710" s="19"/>
      <c r="BR710" s="19"/>
      <c r="BS710" s="19"/>
      <c r="BT710" s="19"/>
    </row>
    <row r="711" spans="1:72">
      <c r="A711" s="6" t="s">
        <v>1067</v>
      </c>
      <c r="B711" s="6" t="s">
        <v>82</v>
      </c>
      <c r="C711" s="4" t="s">
        <v>42</v>
      </c>
      <c r="D711" s="10">
        <v>2000</v>
      </c>
      <c r="E711" s="4" t="s">
        <v>75</v>
      </c>
      <c r="F711" s="14" t="s">
        <v>283</v>
      </c>
      <c r="G711" s="21" t="b">
        <f t="shared" si="152"/>
        <v>0</v>
      </c>
      <c r="H711" s="14"/>
      <c r="I711" s="4"/>
      <c r="J711" s="5">
        <v>5844</v>
      </c>
      <c r="K711" s="21" t="b">
        <f t="shared" si="153"/>
        <v>0</v>
      </c>
      <c r="L711" s="14" t="s">
        <v>283</v>
      </c>
      <c r="M711" s="21" t="b">
        <f t="shared" si="154"/>
        <v>0</v>
      </c>
      <c r="N711" s="14">
        <v>15070</v>
      </c>
      <c r="O711" s="21" t="b">
        <f t="shared" si="155"/>
        <v>0</v>
      </c>
      <c r="P711" s="5">
        <v>14389</v>
      </c>
      <c r="Q711" s="21" t="b">
        <f t="shared" si="157"/>
        <v>0</v>
      </c>
      <c r="R711" s="5" t="s">
        <v>283</v>
      </c>
      <c r="S711" s="21" t="b">
        <f t="shared" si="156"/>
        <v>0</v>
      </c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/>
      <c r="AL711" s="19"/>
      <c r="AM711" s="19"/>
      <c r="AN711" s="19"/>
      <c r="AO711" s="19"/>
      <c r="AP711" s="19"/>
      <c r="AQ711" s="19"/>
      <c r="AR711" s="19"/>
      <c r="AS711" s="19"/>
      <c r="AT711" s="19"/>
      <c r="AU711" s="19"/>
      <c r="AV711" s="19"/>
      <c r="AW711" s="19"/>
      <c r="AX711" s="19"/>
      <c r="AY711" s="19"/>
      <c r="AZ711" s="19"/>
      <c r="BA711" s="19"/>
      <c r="BB711" s="19"/>
      <c r="BC711" s="19"/>
      <c r="BD711" s="19"/>
      <c r="BE711" s="19"/>
      <c r="BF711" s="19"/>
      <c r="BG711" s="19"/>
      <c r="BH711" s="19"/>
      <c r="BI711" s="19"/>
      <c r="BJ711" s="19"/>
      <c r="BK711" s="19"/>
      <c r="BL711" s="19"/>
      <c r="BM711" s="19"/>
      <c r="BN711" s="19"/>
      <c r="BO711" s="19"/>
      <c r="BP711" s="19"/>
      <c r="BQ711" s="19"/>
      <c r="BR711" s="19"/>
      <c r="BS711" s="19"/>
      <c r="BT711" s="19"/>
    </row>
    <row r="712" spans="1:72">
      <c r="A712" s="6" t="s">
        <v>1017</v>
      </c>
      <c r="B712" s="6" t="s">
        <v>1068</v>
      </c>
      <c r="C712" s="4" t="s">
        <v>42</v>
      </c>
      <c r="D712" s="10">
        <v>1999</v>
      </c>
      <c r="E712" s="4" t="s">
        <v>75</v>
      </c>
      <c r="F712" s="14" t="s">
        <v>283</v>
      </c>
      <c r="G712" s="21" t="b">
        <f t="shared" si="152"/>
        <v>0</v>
      </c>
      <c r="H712" s="14"/>
      <c r="I712" s="4"/>
      <c r="J712" s="5">
        <v>10271</v>
      </c>
      <c r="K712" s="21" t="b">
        <f t="shared" si="153"/>
        <v>0</v>
      </c>
      <c r="L712" s="14" t="s">
        <v>283</v>
      </c>
      <c r="M712" s="21" t="b">
        <f t="shared" si="154"/>
        <v>0</v>
      </c>
      <c r="N712" s="14">
        <v>15299</v>
      </c>
      <c r="O712" s="21" t="b">
        <f t="shared" si="155"/>
        <v>0</v>
      </c>
      <c r="P712" s="5">
        <v>13911</v>
      </c>
      <c r="Q712" s="21" t="b">
        <f t="shared" si="157"/>
        <v>0</v>
      </c>
      <c r="R712" s="5" t="s">
        <v>283</v>
      </c>
      <c r="S712" s="21" t="b">
        <f t="shared" si="156"/>
        <v>0</v>
      </c>
      <c r="T712" s="19"/>
      <c r="AL712" s="19"/>
      <c r="AM712" s="19"/>
      <c r="AN712" s="19"/>
      <c r="AO712" s="19"/>
      <c r="AP712" s="19"/>
      <c r="AQ712" s="19"/>
      <c r="AR712" s="19"/>
      <c r="AS712" s="19"/>
      <c r="AT712" s="19"/>
      <c r="AU712" s="19"/>
      <c r="AV712" s="19"/>
      <c r="AW712" s="19"/>
      <c r="AX712" s="19"/>
      <c r="AY712" s="19"/>
      <c r="AZ712" s="19"/>
      <c r="BA712" s="19"/>
      <c r="BB712" s="19"/>
      <c r="BC712" s="19"/>
      <c r="BD712" s="19"/>
      <c r="BE712" s="19"/>
      <c r="BF712" s="19"/>
      <c r="BG712" s="19"/>
      <c r="BH712" s="19"/>
      <c r="BI712" s="19"/>
      <c r="BJ712" s="19"/>
      <c r="BK712" s="19"/>
      <c r="BL712" s="19"/>
      <c r="BM712" s="19"/>
      <c r="BN712" s="19"/>
      <c r="BO712" s="19"/>
      <c r="BP712" s="19"/>
      <c r="BQ712" s="19"/>
      <c r="BR712" s="19"/>
      <c r="BS712" s="19"/>
      <c r="BT712" s="19"/>
    </row>
    <row r="713" spans="1:72">
      <c r="A713" s="6" t="s">
        <v>1071</v>
      </c>
      <c r="B713" s="6" t="s">
        <v>90</v>
      </c>
      <c r="C713" s="4" t="s">
        <v>42</v>
      </c>
      <c r="D713" s="10">
        <v>2000</v>
      </c>
      <c r="E713" s="4" t="s">
        <v>75</v>
      </c>
      <c r="F713" s="14" t="s">
        <v>283</v>
      </c>
      <c r="G713" s="21" t="b">
        <f t="shared" si="152"/>
        <v>0</v>
      </c>
      <c r="H713" s="14"/>
      <c r="I713" s="4"/>
      <c r="J713" s="5">
        <v>13753</v>
      </c>
      <c r="K713" s="21" t="b">
        <f t="shared" si="153"/>
        <v>0</v>
      </c>
      <c r="L713" s="14" t="s">
        <v>283</v>
      </c>
      <c r="M713" s="21" t="b">
        <f t="shared" si="154"/>
        <v>0</v>
      </c>
      <c r="N713" s="14">
        <v>21684</v>
      </c>
      <c r="O713" s="21" t="b">
        <f t="shared" si="155"/>
        <v>0</v>
      </c>
      <c r="P713" s="5" t="s">
        <v>283</v>
      </c>
      <c r="Q713" s="21" t="b">
        <f t="shared" si="157"/>
        <v>0</v>
      </c>
      <c r="R713" s="5" t="s">
        <v>283</v>
      </c>
      <c r="S713" s="21" t="b">
        <f t="shared" si="156"/>
        <v>0</v>
      </c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/>
      <c r="AL713" s="19"/>
      <c r="AM713" s="19"/>
      <c r="AN713" s="19"/>
      <c r="AO713" s="19"/>
      <c r="AP713" s="19"/>
      <c r="AQ713" s="19"/>
      <c r="AR713" s="19"/>
      <c r="AS713" s="19"/>
      <c r="AT713" s="19"/>
      <c r="AU713" s="19"/>
      <c r="AV713" s="19"/>
      <c r="AW713" s="19"/>
      <c r="AX713" s="19"/>
      <c r="AY713" s="19"/>
      <c r="AZ713" s="19"/>
      <c r="BA713" s="19"/>
      <c r="BB713" s="19"/>
      <c r="BC713" s="19"/>
      <c r="BD713" s="19"/>
      <c r="BE713" s="19"/>
      <c r="BF713" s="19"/>
      <c r="BG713" s="19"/>
      <c r="BH713" s="19"/>
      <c r="BI713" s="19"/>
      <c r="BJ713" s="19"/>
      <c r="BK713" s="19"/>
      <c r="BL713" s="19"/>
      <c r="BM713" s="19"/>
      <c r="BN713" s="19"/>
      <c r="BO713" s="19"/>
      <c r="BP713" s="19"/>
      <c r="BQ713" s="19"/>
      <c r="BR713" s="19"/>
      <c r="BS713" s="19"/>
      <c r="BT713" s="19"/>
    </row>
    <row r="714" spans="1:72">
      <c r="A714" s="6" t="s">
        <v>1030</v>
      </c>
      <c r="B714" s="6" t="s">
        <v>1031</v>
      </c>
      <c r="C714" s="4" t="s">
        <v>42</v>
      </c>
      <c r="D714" s="10">
        <v>2002</v>
      </c>
      <c r="E714" s="4" t="s">
        <v>277</v>
      </c>
      <c r="F714" s="14" t="s">
        <v>283</v>
      </c>
      <c r="G714" s="21" t="b">
        <f t="shared" si="152"/>
        <v>0</v>
      </c>
      <c r="H714" s="14"/>
      <c r="I714" s="4"/>
      <c r="J714" s="5">
        <v>10149</v>
      </c>
      <c r="K714" s="21" t="b">
        <f t="shared" si="153"/>
        <v>0</v>
      </c>
      <c r="L714" s="14" t="s">
        <v>283</v>
      </c>
      <c r="M714" s="21" t="b">
        <f t="shared" si="154"/>
        <v>0</v>
      </c>
      <c r="N714" s="14">
        <v>13999</v>
      </c>
      <c r="O714" s="21" t="b">
        <f t="shared" si="155"/>
        <v>0</v>
      </c>
      <c r="P714" s="5" t="s">
        <v>283</v>
      </c>
      <c r="Q714" s="21" t="b">
        <f t="shared" si="157"/>
        <v>0</v>
      </c>
      <c r="R714" s="5" t="s">
        <v>283</v>
      </c>
      <c r="S714" s="21" t="b">
        <f t="shared" si="156"/>
        <v>0</v>
      </c>
      <c r="U714" s="45"/>
      <c r="V714" s="45"/>
      <c r="W714" s="45"/>
      <c r="X714" s="45"/>
      <c r="Y714" s="45"/>
      <c r="Z714" s="45"/>
      <c r="AA714" s="45"/>
      <c r="AB714" s="45"/>
      <c r="AC714" s="45"/>
      <c r="AD714" s="45"/>
      <c r="AE714" s="45"/>
      <c r="AF714" s="45"/>
      <c r="AG714" s="45"/>
      <c r="AH714" s="45"/>
      <c r="AI714" s="45"/>
      <c r="AJ714" s="45"/>
      <c r="AK714" s="45"/>
    </row>
    <row r="715" spans="1:72">
      <c r="A715" s="6" t="s">
        <v>1032</v>
      </c>
      <c r="B715" s="6" t="s">
        <v>88</v>
      </c>
      <c r="C715" s="4" t="s">
        <v>42</v>
      </c>
      <c r="D715" s="10">
        <v>2002</v>
      </c>
      <c r="E715" s="4" t="s">
        <v>277</v>
      </c>
      <c r="F715" s="14" t="s">
        <v>283</v>
      </c>
      <c r="G715" s="21" t="b">
        <f t="shared" si="152"/>
        <v>0</v>
      </c>
      <c r="H715" s="14"/>
      <c r="I715" s="4"/>
      <c r="J715" s="5" t="s">
        <v>283</v>
      </c>
      <c r="K715" s="21" t="b">
        <f t="shared" si="153"/>
        <v>0</v>
      </c>
      <c r="L715" s="14" t="s">
        <v>283</v>
      </c>
      <c r="M715" s="21" t="b">
        <f t="shared" si="154"/>
        <v>0</v>
      </c>
      <c r="N715" s="14">
        <v>21730</v>
      </c>
      <c r="O715" s="21" t="b">
        <f t="shared" si="155"/>
        <v>0</v>
      </c>
      <c r="P715" s="5" t="s">
        <v>283</v>
      </c>
      <c r="Q715" s="21" t="b">
        <f t="shared" si="157"/>
        <v>0</v>
      </c>
      <c r="R715" s="5" t="s">
        <v>283</v>
      </c>
      <c r="S715" s="21" t="b">
        <f t="shared" si="156"/>
        <v>0</v>
      </c>
      <c r="U715" s="45"/>
      <c r="V715" s="45"/>
      <c r="W715" s="45"/>
      <c r="X715" s="45"/>
      <c r="Y715" s="45"/>
      <c r="Z715" s="45"/>
      <c r="AA715" s="45"/>
      <c r="AB715" s="45"/>
      <c r="AC715" s="45"/>
      <c r="AD715" s="45"/>
      <c r="AE715" s="45"/>
      <c r="AF715" s="45"/>
      <c r="AG715" s="45"/>
      <c r="AH715" s="45"/>
      <c r="AI715" s="45"/>
      <c r="AJ715" s="45"/>
      <c r="AK715" s="45"/>
    </row>
    <row r="716" spans="1:72">
      <c r="A716" s="6" t="s">
        <v>1029</v>
      </c>
      <c r="B716" s="6" t="s">
        <v>626</v>
      </c>
      <c r="C716" s="4" t="s">
        <v>42</v>
      </c>
      <c r="D716" s="10">
        <v>2001</v>
      </c>
      <c r="E716" s="4" t="s">
        <v>277</v>
      </c>
      <c r="F716" s="14" t="s">
        <v>283</v>
      </c>
      <c r="G716" s="21" t="b">
        <f t="shared" si="152"/>
        <v>0</v>
      </c>
      <c r="H716" s="14"/>
      <c r="I716" s="4"/>
      <c r="J716" s="5">
        <v>5765</v>
      </c>
      <c r="K716" s="21" t="b">
        <f t="shared" si="153"/>
        <v>0</v>
      </c>
      <c r="L716" s="14" t="s">
        <v>283</v>
      </c>
      <c r="M716" s="21" t="b">
        <f t="shared" si="154"/>
        <v>0</v>
      </c>
      <c r="N716" s="14">
        <v>14600</v>
      </c>
      <c r="O716" s="21" t="b">
        <f t="shared" si="155"/>
        <v>0</v>
      </c>
      <c r="P716" s="5" t="s">
        <v>283</v>
      </c>
      <c r="Q716" s="21" t="b">
        <f t="shared" si="157"/>
        <v>0</v>
      </c>
      <c r="R716" s="5" t="s">
        <v>283</v>
      </c>
      <c r="S716" s="21" t="b">
        <f t="shared" si="156"/>
        <v>0</v>
      </c>
      <c r="AL716" s="19"/>
      <c r="AM716" s="19"/>
      <c r="AN716" s="19"/>
      <c r="AO716" s="19"/>
      <c r="AP716" s="19"/>
      <c r="AQ716" s="19"/>
      <c r="AR716" s="19"/>
      <c r="AS716" s="19"/>
      <c r="AT716" s="19"/>
      <c r="AU716" s="19"/>
      <c r="AV716" s="19"/>
      <c r="AW716" s="19"/>
      <c r="AX716" s="19"/>
      <c r="AY716" s="19"/>
      <c r="AZ716" s="19"/>
      <c r="BA716" s="19"/>
      <c r="BB716" s="19"/>
      <c r="BC716" s="19"/>
      <c r="BD716" s="19"/>
      <c r="BE716" s="19"/>
      <c r="BF716" s="19"/>
      <c r="BG716" s="19"/>
      <c r="BH716" s="19"/>
      <c r="BI716" s="19"/>
      <c r="BJ716" s="19"/>
      <c r="BK716" s="19"/>
      <c r="BL716" s="19"/>
      <c r="BM716" s="19"/>
      <c r="BN716" s="19"/>
      <c r="BO716" s="19"/>
      <c r="BP716" s="19"/>
      <c r="BQ716" s="19"/>
      <c r="BR716" s="19"/>
      <c r="BS716" s="19"/>
      <c r="BT716" s="19"/>
    </row>
    <row r="717" spans="1:72">
      <c r="A717" s="26" t="s">
        <v>628</v>
      </c>
      <c r="B717" s="26" t="s">
        <v>629</v>
      </c>
      <c r="C717" s="4" t="s">
        <v>19</v>
      </c>
      <c r="D717" s="40">
        <v>2001</v>
      </c>
      <c r="E717" s="4" t="s">
        <v>277</v>
      </c>
      <c r="F717" s="14"/>
      <c r="G717" s="21" t="b">
        <f t="shared" si="152"/>
        <v>0</v>
      </c>
      <c r="H717" s="14">
        <v>13309</v>
      </c>
      <c r="I717" s="21"/>
      <c r="J717" s="5">
        <v>10130</v>
      </c>
      <c r="K717" s="21" t="b">
        <f t="shared" si="153"/>
        <v>0</v>
      </c>
      <c r="L717" s="5"/>
      <c r="M717" s="21" t="b">
        <f t="shared" si="154"/>
        <v>0</v>
      </c>
      <c r="N717" s="5">
        <v>14105</v>
      </c>
      <c r="O717" s="21" t="b">
        <f t="shared" si="155"/>
        <v>0</v>
      </c>
      <c r="P717" s="5">
        <v>11715</v>
      </c>
      <c r="Q717" s="21" t="b">
        <f t="shared" si="157"/>
        <v>0</v>
      </c>
      <c r="R717" s="14"/>
      <c r="S717" s="21" t="b">
        <f t="shared" si="156"/>
        <v>0</v>
      </c>
      <c r="T717" s="56"/>
      <c r="AL717" s="19"/>
      <c r="AM717" s="19"/>
      <c r="AN717" s="19"/>
      <c r="AO717" s="19"/>
      <c r="AP717" s="19"/>
      <c r="AQ717" s="19"/>
      <c r="AR717" s="19"/>
      <c r="AS717" s="19"/>
      <c r="AT717" s="19"/>
      <c r="AU717" s="19"/>
      <c r="AV717" s="19"/>
      <c r="AW717" s="19"/>
      <c r="AX717" s="19"/>
      <c r="AY717" s="19"/>
      <c r="AZ717" s="19"/>
      <c r="BA717" s="19"/>
      <c r="BB717" s="19"/>
      <c r="BC717" s="19"/>
      <c r="BD717" s="19"/>
      <c r="BE717" s="19"/>
      <c r="BF717" s="19"/>
      <c r="BG717" s="19"/>
      <c r="BH717" s="19"/>
      <c r="BI717" s="19"/>
      <c r="BJ717" s="19"/>
      <c r="BK717" s="19"/>
      <c r="BL717" s="19"/>
      <c r="BM717" s="19"/>
      <c r="BN717" s="19"/>
      <c r="BO717" s="19"/>
      <c r="BP717" s="19"/>
      <c r="BQ717" s="19"/>
      <c r="BR717" s="19"/>
      <c r="BS717" s="19"/>
      <c r="BT717" s="19"/>
    </row>
    <row r="718" spans="1:72" ht="16.5">
      <c r="A718" s="26" t="s">
        <v>661</v>
      </c>
      <c r="B718" s="26" t="s">
        <v>215</v>
      </c>
      <c r="C718" s="4" t="s">
        <v>19</v>
      </c>
      <c r="D718" s="40">
        <v>1990</v>
      </c>
      <c r="E718" s="4" t="s">
        <v>78</v>
      </c>
      <c r="F718" s="14"/>
      <c r="G718" s="21" t="b">
        <f t="shared" si="152"/>
        <v>0</v>
      </c>
      <c r="H718" s="14"/>
      <c r="I718" s="21"/>
      <c r="J718" s="5">
        <v>10224</v>
      </c>
      <c r="K718" s="21" t="b">
        <f t="shared" si="153"/>
        <v>0</v>
      </c>
      <c r="L718" s="5"/>
      <c r="M718" s="21" t="b">
        <f t="shared" si="154"/>
        <v>0</v>
      </c>
      <c r="N718" s="5"/>
      <c r="O718" s="21" t="b">
        <f t="shared" si="155"/>
        <v>0</v>
      </c>
      <c r="P718" s="5"/>
      <c r="Q718" s="21" t="b">
        <f t="shared" si="157"/>
        <v>0</v>
      </c>
      <c r="R718" s="14"/>
      <c r="S718" s="21" t="b">
        <f t="shared" si="156"/>
        <v>0</v>
      </c>
      <c r="T718" s="11"/>
      <c r="AL718" s="31"/>
      <c r="AM718" s="31"/>
      <c r="AN718" s="31"/>
      <c r="AO718" s="31"/>
      <c r="AP718" s="31"/>
      <c r="AQ718" s="31"/>
      <c r="AR718" s="31"/>
      <c r="AS718" s="31"/>
      <c r="AT718" s="31"/>
      <c r="AU718" s="31"/>
      <c r="AV718" s="31"/>
      <c r="AW718" s="31"/>
      <c r="AX718" s="31"/>
      <c r="AY718" s="31"/>
      <c r="AZ718" s="31"/>
      <c r="BA718" s="31"/>
      <c r="BB718" s="31"/>
      <c r="BC718" s="31"/>
      <c r="BD718" s="31"/>
      <c r="BE718" s="31"/>
      <c r="BF718" s="31"/>
      <c r="BG718" s="31"/>
      <c r="BH718" s="31"/>
      <c r="BI718" s="31"/>
      <c r="BJ718" s="31"/>
      <c r="BK718" s="31"/>
      <c r="BL718" s="31"/>
      <c r="BM718" s="31"/>
      <c r="BN718" s="31"/>
      <c r="BO718" s="31"/>
      <c r="BP718" s="31"/>
      <c r="BQ718" s="31"/>
      <c r="BR718" s="31"/>
      <c r="BS718" s="31"/>
      <c r="BT718" s="31"/>
    </row>
    <row r="719" spans="1:72">
      <c r="A719" s="3" t="s">
        <v>117</v>
      </c>
      <c r="B719" s="3" t="s">
        <v>118</v>
      </c>
      <c r="C719" s="22" t="s">
        <v>19</v>
      </c>
      <c r="D719" s="7">
        <v>1989</v>
      </c>
      <c r="E719" s="4" t="s">
        <v>78</v>
      </c>
      <c r="F719" s="14"/>
      <c r="G719" s="21" t="b">
        <f t="shared" si="152"/>
        <v>0</v>
      </c>
      <c r="H719" s="14"/>
      <c r="I719" s="21"/>
      <c r="J719" s="5">
        <v>5821</v>
      </c>
      <c r="K719" s="21" t="b">
        <f t="shared" si="153"/>
        <v>0</v>
      </c>
      <c r="L719" s="5"/>
      <c r="M719" s="21" t="b">
        <f t="shared" si="154"/>
        <v>0</v>
      </c>
      <c r="N719" s="5">
        <v>13019</v>
      </c>
      <c r="O719" s="21" t="b">
        <f t="shared" si="155"/>
        <v>0</v>
      </c>
      <c r="P719" s="5">
        <v>11856</v>
      </c>
      <c r="Q719" s="21" t="b">
        <f t="shared" si="157"/>
        <v>0</v>
      </c>
      <c r="R719" s="14"/>
      <c r="S719" s="21" t="b">
        <f t="shared" si="156"/>
        <v>0</v>
      </c>
      <c r="T719" s="11"/>
    </row>
    <row r="720" spans="1:72">
      <c r="A720" s="26" t="s">
        <v>630</v>
      </c>
      <c r="B720" s="26" t="s">
        <v>262</v>
      </c>
      <c r="C720" s="4" t="s">
        <v>19</v>
      </c>
      <c r="D720" s="40">
        <v>2001</v>
      </c>
      <c r="E720" s="4" t="s">
        <v>277</v>
      </c>
      <c r="F720" s="14"/>
      <c r="G720" s="21" t="b">
        <f t="shared" si="152"/>
        <v>0</v>
      </c>
      <c r="H720" s="14">
        <v>14127</v>
      </c>
      <c r="I720" s="21"/>
      <c r="J720" s="5">
        <v>10961</v>
      </c>
      <c r="K720" s="21" t="b">
        <f t="shared" si="153"/>
        <v>0</v>
      </c>
      <c r="L720" s="5"/>
      <c r="M720" s="21" t="b">
        <f t="shared" si="154"/>
        <v>0</v>
      </c>
      <c r="N720" s="5">
        <v>14259</v>
      </c>
      <c r="O720" s="21" t="b">
        <f t="shared" si="155"/>
        <v>0</v>
      </c>
      <c r="P720" s="5">
        <v>12288</v>
      </c>
      <c r="Q720" s="21" t="b">
        <f t="shared" si="157"/>
        <v>0</v>
      </c>
      <c r="R720" s="14"/>
      <c r="S720" s="21" t="b">
        <f t="shared" si="156"/>
        <v>0</v>
      </c>
      <c r="T720" s="11"/>
      <c r="AL720" s="19"/>
      <c r="AM720" s="19"/>
      <c r="AN720" s="19"/>
      <c r="AO720" s="19"/>
      <c r="AP720" s="19"/>
      <c r="AQ720" s="19"/>
      <c r="AR720" s="19"/>
      <c r="AS720" s="19"/>
      <c r="AT720" s="19"/>
      <c r="AU720" s="19"/>
      <c r="AV720" s="19"/>
      <c r="AW720" s="19"/>
      <c r="AX720" s="19"/>
      <c r="AY720" s="19"/>
      <c r="AZ720" s="19"/>
      <c r="BA720" s="19"/>
      <c r="BB720" s="19"/>
      <c r="BC720" s="19"/>
      <c r="BD720" s="19"/>
      <c r="BE720" s="19"/>
      <c r="BF720" s="19"/>
      <c r="BG720" s="19"/>
      <c r="BH720" s="19"/>
      <c r="BI720" s="19"/>
      <c r="BJ720" s="19"/>
      <c r="BK720" s="19"/>
      <c r="BL720" s="19"/>
      <c r="BM720" s="19"/>
      <c r="BN720" s="19"/>
      <c r="BO720" s="19"/>
      <c r="BP720" s="19"/>
      <c r="BQ720" s="19"/>
      <c r="BR720" s="19"/>
      <c r="BS720" s="19"/>
      <c r="BT720" s="19"/>
    </row>
    <row r="721" spans="1:72">
      <c r="A721" s="3" t="s">
        <v>105</v>
      </c>
      <c r="B721" s="3" t="s">
        <v>106</v>
      </c>
      <c r="C721" s="22" t="s">
        <v>19</v>
      </c>
      <c r="D721" s="7">
        <v>1996</v>
      </c>
      <c r="E721" s="22" t="s">
        <v>77</v>
      </c>
      <c r="F721" s="14"/>
      <c r="G721" s="21" t="b">
        <f t="shared" si="152"/>
        <v>0</v>
      </c>
      <c r="H721" s="14"/>
      <c r="I721" s="21"/>
      <c r="J721" s="5">
        <v>5683</v>
      </c>
      <c r="K721" s="21" t="b">
        <f t="shared" si="153"/>
        <v>0</v>
      </c>
      <c r="L721" s="5"/>
      <c r="M721" s="21" t="b">
        <f t="shared" si="154"/>
        <v>0</v>
      </c>
      <c r="N721" s="5">
        <v>13528</v>
      </c>
      <c r="O721" s="21" t="b">
        <f t="shared" si="155"/>
        <v>0</v>
      </c>
      <c r="P721" s="5">
        <v>13045</v>
      </c>
      <c r="Q721" s="21" t="b">
        <f t="shared" si="157"/>
        <v>0</v>
      </c>
      <c r="R721" s="14"/>
      <c r="S721" s="21" t="b">
        <f t="shared" si="156"/>
        <v>0</v>
      </c>
      <c r="T721" s="56"/>
    </row>
    <row r="722" spans="1:72">
      <c r="A722" s="26" t="s">
        <v>107</v>
      </c>
      <c r="B722" s="26" t="s">
        <v>108</v>
      </c>
      <c r="C722" s="4" t="s">
        <v>19</v>
      </c>
      <c r="D722" s="40">
        <v>1995</v>
      </c>
      <c r="E722" s="22" t="s">
        <v>77</v>
      </c>
      <c r="F722" s="14">
        <v>23600</v>
      </c>
      <c r="G722" s="21" t="str">
        <f t="shared" si="152"/>
        <v>Q</v>
      </c>
      <c r="H722" s="14"/>
      <c r="I722" s="21"/>
      <c r="J722" s="5">
        <v>4947</v>
      </c>
      <c r="K722" s="21" t="b">
        <f t="shared" si="153"/>
        <v>0</v>
      </c>
      <c r="L722" s="5"/>
      <c r="M722" s="21" t="b">
        <f t="shared" si="154"/>
        <v>0</v>
      </c>
      <c r="N722" s="5">
        <v>11629</v>
      </c>
      <c r="O722" s="21" t="str">
        <f t="shared" si="155"/>
        <v>Q</v>
      </c>
      <c r="P722" s="5">
        <v>11489</v>
      </c>
      <c r="Q722" s="21" t="str">
        <f t="shared" si="157"/>
        <v>Q</v>
      </c>
      <c r="R722" s="14">
        <v>30742</v>
      </c>
      <c r="S722" s="21" t="str">
        <f t="shared" si="156"/>
        <v>Q</v>
      </c>
      <c r="T722" s="56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/>
    </row>
    <row r="723" spans="1:72">
      <c r="A723" s="26" t="s">
        <v>109</v>
      </c>
      <c r="B723" s="26" t="s">
        <v>110</v>
      </c>
      <c r="C723" s="4" t="s">
        <v>19</v>
      </c>
      <c r="D723" s="40">
        <v>1995</v>
      </c>
      <c r="E723" s="22" t="s">
        <v>77</v>
      </c>
      <c r="F723" s="14"/>
      <c r="G723" s="21" t="b">
        <f t="shared" si="152"/>
        <v>0</v>
      </c>
      <c r="H723" s="14"/>
      <c r="I723" s="21"/>
      <c r="J723" s="5">
        <v>10242</v>
      </c>
      <c r="K723" s="21" t="b">
        <f t="shared" si="153"/>
        <v>0</v>
      </c>
      <c r="L723" s="5"/>
      <c r="M723" s="21" t="b">
        <f t="shared" si="154"/>
        <v>0</v>
      </c>
      <c r="N723" s="5">
        <v>12082</v>
      </c>
      <c r="O723" s="21" t="str">
        <f t="shared" si="155"/>
        <v>Q</v>
      </c>
      <c r="P723" s="5">
        <v>11591</v>
      </c>
      <c r="Q723" s="21" t="str">
        <f t="shared" si="157"/>
        <v>Q</v>
      </c>
      <c r="R723" s="14">
        <v>32514</v>
      </c>
      <c r="S723" s="21" t="b">
        <f t="shared" si="156"/>
        <v>0</v>
      </c>
      <c r="T723" s="11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/>
    </row>
    <row r="724" spans="1:72">
      <c r="A724" s="26" t="s">
        <v>908</v>
      </c>
      <c r="B724" s="26" t="s">
        <v>909</v>
      </c>
      <c r="C724" s="4" t="s">
        <v>19</v>
      </c>
      <c r="D724" s="40">
        <v>1988</v>
      </c>
      <c r="E724" s="4" t="s">
        <v>78</v>
      </c>
      <c r="F724" s="14"/>
      <c r="G724" s="21" t="b">
        <f t="shared" si="152"/>
        <v>0</v>
      </c>
      <c r="H724" s="14"/>
      <c r="I724" s="21"/>
      <c r="J724" s="5">
        <v>4941</v>
      </c>
      <c r="K724" s="21" t="b">
        <f t="shared" si="153"/>
        <v>0</v>
      </c>
      <c r="L724" s="5"/>
      <c r="M724" s="21" t="b">
        <f t="shared" ref="M724:M729" si="158">IF(AND(E724="Sénior",L724&lt;=13803,L724&gt;1),"Q",IF(AND(E724="Junior",L724&lt;=14300,L724&gt;1),"Q",IF(AND(E724="Cadette",L724&lt;=15017,L724&gt;1),"Q",IF(AND(E724="Minime",L724&lt;=20000,L724&gt;1),"Q"))))</f>
        <v>0</v>
      </c>
      <c r="N724" s="5">
        <v>11610</v>
      </c>
      <c r="O724" s="21" t="str">
        <f t="shared" si="155"/>
        <v>Q</v>
      </c>
      <c r="P724" s="5">
        <v>11722</v>
      </c>
      <c r="Q724" s="21" t="b">
        <f t="shared" si="157"/>
        <v>0</v>
      </c>
      <c r="R724" s="5"/>
      <c r="S724" s="21" t="b">
        <f t="shared" si="156"/>
        <v>0</v>
      </c>
      <c r="T724" s="11"/>
    </row>
    <row r="725" spans="1:72">
      <c r="A725" s="26" t="s">
        <v>653</v>
      </c>
      <c r="B725" s="26" t="s">
        <v>92</v>
      </c>
      <c r="C725" s="4" t="s">
        <v>19</v>
      </c>
      <c r="D725" s="40">
        <v>1997</v>
      </c>
      <c r="E725" s="4" t="s">
        <v>76</v>
      </c>
      <c r="F725" s="14">
        <v>30745</v>
      </c>
      <c r="G725" s="21" t="b">
        <f t="shared" si="152"/>
        <v>0</v>
      </c>
      <c r="H725" s="14"/>
      <c r="I725" s="21"/>
      <c r="J725" s="5">
        <v>4972</v>
      </c>
      <c r="K725" s="21" t="str">
        <f t="shared" si="153"/>
        <v>Q</v>
      </c>
      <c r="L725" s="5"/>
      <c r="M725" s="21" t="b">
        <f t="shared" si="158"/>
        <v>0</v>
      </c>
      <c r="N725" s="5">
        <v>12427</v>
      </c>
      <c r="O725" s="21" t="str">
        <f t="shared" si="155"/>
        <v>Q</v>
      </c>
      <c r="P725" s="5">
        <v>11927</v>
      </c>
      <c r="Q725" s="21" t="str">
        <f t="shared" si="157"/>
        <v>Q</v>
      </c>
      <c r="R725" s="14">
        <v>32397</v>
      </c>
      <c r="S725" s="21" t="b">
        <f t="shared" si="156"/>
        <v>0</v>
      </c>
      <c r="T725" s="56"/>
    </row>
    <row r="726" spans="1:72">
      <c r="A726" s="24" t="s">
        <v>72</v>
      </c>
      <c r="B726" s="24" t="s">
        <v>125</v>
      </c>
      <c r="C726" s="22" t="s">
        <v>19</v>
      </c>
      <c r="D726" s="23">
        <v>1985</v>
      </c>
      <c r="E726" s="4" t="s">
        <v>78</v>
      </c>
      <c r="F726" s="14"/>
      <c r="G726" s="21" t="b">
        <f t="shared" si="152"/>
        <v>0</v>
      </c>
      <c r="H726" s="14"/>
      <c r="I726" s="21"/>
      <c r="J726" s="5">
        <v>5175</v>
      </c>
      <c r="K726" s="21" t="b">
        <f t="shared" si="153"/>
        <v>0</v>
      </c>
      <c r="L726" s="5"/>
      <c r="M726" s="21" t="b">
        <f t="shared" si="158"/>
        <v>0</v>
      </c>
      <c r="N726" s="5">
        <v>11329</v>
      </c>
      <c r="O726" s="21" t="str">
        <f t="shared" ref="O726:O729" si="159">IF(AND(E726="Sénior",N726&lt;=11803,N726&gt;1),"Q",IF(AND(E726="Junior",N726&lt;=12200,N726&gt;1),"Q",IF(AND(E726="Cadette",N726&lt;=13104,N726&gt;1),"Q",IF(AND(E726="Minime",N726&lt;=13857,N726&gt;1),"Q"))))</f>
        <v>Q</v>
      </c>
      <c r="P726" s="5">
        <v>11262</v>
      </c>
      <c r="Q726" s="21" t="str">
        <f t="shared" si="157"/>
        <v>Q</v>
      </c>
      <c r="R726" s="14"/>
      <c r="S726" s="21" t="b">
        <f t="shared" ref="S726:S729" si="160">IF(AND(E726="Sénior",R726&lt;=30790,R726&gt;1),"Q",IF(AND(E726="Junior",R726&lt;=31500,R726&gt;1),"Q",IF(AND(E726="Cadette",R726&lt;=32198,R726&gt;1),"Q",IF(AND(E726="Minime",R726&lt;=34276,R726&gt;1),"Q"))))</f>
        <v>0</v>
      </c>
      <c r="T726" s="11"/>
    </row>
    <row r="727" spans="1:72">
      <c r="A727" s="26" t="s">
        <v>631</v>
      </c>
      <c r="B727" s="26" t="s">
        <v>632</v>
      </c>
      <c r="C727" s="4" t="s">
        <v>19</v>
      </c>
      <c r="D727" s="40">
        <v>2001</v>
      </c>
      <c r="E727" s="4" t="s">
        <v>277</v>
      </c>
      <c r="F727" s="14"/>
      <c r="G727" s="21" t="b">
        <f t="shared" si="152"/>
        <v>0</v>
      </c>
      <c r="H727" s="14">
        <v>15455</v>
      </c>
      <c r="I727" s="21"/>
      <c r="J727" s="5">
        <v>10909</v>
      </c>
      <c r="K727" s="21" t="b">
        <f t="shared" si="153"/>
        <v>0</v>
      </c>
      <c r="L727" s="5"/>
      <c r="M727" s="21" t="b">
        <f t="shared" si="158"/>
        <v>0</v>
      </c>
      <c r="N727" s="5">
        <v>14701</v>
      </c>
      <c r="O727" s="21" t="b">
        <f t="shared" si="159"/>
        <v>0</v>
      </c>
      <c r="P727" s="5">
        <v>13154</v>
      </c>
      <c r="Q727" s="21" t="b">
        <f t="shared" si="157"/>
        <v>0</v>
      </c>
      <c r="R727" s="14"/>
      <c r="S727" s="21" t="b">
        <f t="shared" si="160"/>
        <v>0</v>
      </c>
      <c r="T727" s="11"/>
      <c r="AL727" s="19"/>
      <c r="AM727" s="19"/>
      <c r="AN727" s="19"/>
      <c r="AO727" s="19"/>
      <c r="AP727" s="19"/>
      <c r="AQ727" s="19"/>
      <c r="AR727" s="19"/>
      <c r="AS727" s="19"/>
      <c r="AT727" s="19"/>
      <c r="AU727" s="19"/>
      <c r="AV727" s="19"/>
      <c r="AW727" s="19"/>
      <c r="AX727" s="19"/>
      <c r="AY727" s="19"/>
      <c r="AZ727" s="19"/>
      <c r="BA727" s="19"/>
      <c r="BB727" s="19"/>
      <c r="BC727" s="19"/>
      <c r="BD727" s="19"/>
      <c r="BE727" s="19"/>
      <c r="BF727" s="19"/>
      <c r="BG727" s="19"/>
      <c r="BH727" s="19"/>
      <c r="BI727" s="19"/>
      <c r="BJ727" s="19"/>
      <c r="BK727" s="19"/>
      <c r="BL727" s="19"/>
      <c r="BM727" s="19"/>
      <c r="BN727" s="19"/>
      <c r="BO727" s="19"/>
      <c r="BP727" s="19"/>
      <c r="BQ727" s="19"/>
      <c r="BR727" s="19"/>
      <c r="BS727" s="19"/>
      <c r="BT727" s="19"/>
    </row>
    <row r="728" spans="1:72" ht="16.5">
      <c r="A728" s="3" t="s">
        <v>119</v>
      </c>
      <c r="B728" s="3" t="s">
        <v>120</v>
      </c>
      <c r="C728" s="22" t="s">
        <v>19</v>
      </c>
      <c r="D728" s="7">
        <v>1992</v>
      </c>
      <c r="E728" s="4" t="s">
        <v>78</v>
      </c>
      <c r="F728" s="14">
        <v>25664</v>
      </c>
      <c r="G728" s="21" t="b">
        <f t="shared" si="152"/>
        <v>0</v>
      </c>
      <c r="H728" s="14"/>
      <c r="I728" s="21"/>
      <c r="J728" s="5">
        <v>5544</v>
      </c>
      <c r="K728" s="21" t="b">
        <f t="shared" si="153"/>
        <v>0</v>
      </c>
      <c r="L728" s="5">
        <v>15299</v>
      </c>
      <c r="M728" s="21" t="b">
        <f t="shared" si="158"/>
        <v>0</v>
      </c>
      <c r="N728" s="5">
        <v>13104</v>
      </c>
      <c r="O728" s="21" t="b">
        <f t="shared" si="159"/>
        <v>0</v>
      </c>
      <c r="P728" s="5">
        <v>11995</v>
      </c>
      <c r="Q728" s="21" t="b">
        <f t="shared" si="157"/>
        <v>0</v>
      </c>
      <c r="R728" s="14"/>
      <c r="S728" s="21" t="b">
        <f t="shared" si="160"/>
        <v>0</v>
      </c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  <c r="AJ728" s="30"/>
      <c r="AK728" s="30"/>
      <c r="AL728" s="19"/>
      <c r="AM728" s="19"/>
      <c r="AN728" s="19"/>
      <c r="AO728" s="19"/>
      <c r="AP728" s="19"/>
      <c r="AQ728" s="19"/>
      <c r="AR728" s="19"/>
      <c r="AS728" s="19"/>
      <c r="AT728" s="19"/>
      <c r="AU728" s="19"/>
      <c r="AV728" s="19"/>
      <c r="AW728" s="19"/>
      <c r="AX728" s="19"/>
      <c r="AY728" s="19"/>
      <c r="AZ728" s="19"/>
      <c r="BA728" s="19"/>
      <c r="BB728" s="19"/>
      <c r="BC728" s="19"/>
      <c r="BD728" s="19"/>
      <c r="BE728" s="19"/>
      <c r="BF728" s="19"/>
      <c r="BG728" s="19"/>
      <c r="BH728" s="19"/>
      <c r="BI728" s="19"/>
      <c r="BJ728" s="19"/>
      <c r="BK728" s="19"/>
      <c r="BL728" s="19"/>
      <c r="BM728" s="19"/>
      <c r="BN728" s="19"/>
      <c r="BO728" s="19"/>
      <c r="BP728" s="19"/>
      <c r="BQ728" s="19"/>
      <c r="BR728" s="19"/>
      <c r="BS728" s="19"/>
      <c r="BT728" s="19"/>
    </row>
    <row r="729" spans="1:72">
      <c r="A729" s="25" t="s">
        <v>128</v>
      </c>
      <c r="B729" s="25" t="s">
        <v>129</v>
      </c>
      <c r="C729" s="22" t="s">
        <v>19</v>
      </c>
      <c r="D729" s="23">
        <v>1984</v>
      </c>
      <c r="E729" s="4" t="s">
        <v>79</v>
      </c>
      <c r="F729" s="14">
        <v>25755</v>
      </c>
      <c r="G729" s="21" t="b">
        <f t="shared" si="152"/>
        <v>0</v>
      </c>
      <c r="H729" s="14"/>
      <c r="I729" s="21"/>
      <c r="J729" s="5">
        <v>5144</v>
      </c>
      <c r="K729" s="21" t="b">
        <f t="shared" si="153"/>
        <v>0</v>
      </c>
      <c r="L729" s="5"/>
      <c r="M729" s="21" t="b">
        <f t="shared" si="158"/>
        <v>0</v>
      </c>
      <c r="N729" s="5">
        <v>13714</v>
      </c>
      <c r="O729" s="21" t="b">
        <f t="shared" si="159"/>
        <v>0</v>
      </c>
      <c r="P729" s="5"/>
      <c r="Q729" s="21" t="b">
        <f t="shared" si="157"/>
        <v>0</v>
      </c>
      <c r="R729" s="14"/>
      <c r="S729" s="21" t="b">
        <f t="shared" si="160"/>
        <v>0</v>
      </c>
      <c r="T729" s="43"/>
    </row>
    <row r="730" spans="1:72">
      <c r="A730" s="11" t="s">
        <v>69</v>
      </c>
      <c r="B730" s="26" t="s">
        <v>810</v>
      </c>
      <c r="C730" s="39" t="s">
        <v>19</v>
      </c>
      <c r="D730" s="10">
        <v>2000</v>
      </c>
      <c r="E730" s="4" t="s">
        <v>75</v>
      </c>
      <c r="F730" s="14"/>
      <c r="G730" s="21">
        <v>0</v>
      </c>
      <c r="H730" s="14"/>
      <c r="I730" s="21">
        <v>0</v>
      </c>
      <c r="J730" s="5">
        <v>5365</v>
      </c>
      <c r="K730" s="21"/>
      <c r="L730" s="5"/>
      <c r="M730" s="21">
        <v>0</v>
      </c>
      <c r="N730" s="5">
        <v>12778</v>
      </c>
      <c r="O730" s="21"/>
      <c r="P730" s="5">
        <v>12212</v>
      </c>
      <c r="Q730" s="21"/>
      <c r="R730" s="14"/>
      <c r="S730" s="21">
        <v>0</v>
      </c>
    </row>
    <row r="731" spans="1:72">
      <c r="A731" s="26" t="s">
        <v>647</v>
      </c>
      <c r="B731" s="26" t="s">
        <v>124</v>
      </c>
      <c r="C731" s="4" t="s">
        <v>19</v>
      </c>
      <c r="D731" s="40">
        <v>1999</v>
      </c>
      <c r="E731" s="4" t="s">
        <v>75</v>
      </c>
      <c r="F731" s="14">
        <v>31864</v>
      </c>
      <c r="G731" s="21" t="b">
        <f>IF(AND(E731="Sénior",F731&lt;=24096,F731&gt;1),"Q",IF(AND(E731="Junior",F731&lt;=24800,F731&gt;1),"Q",IF(AND(E731="Cadette",F731&lt;=25357,F731&gt;1),"Q",IF(AND(E731="Minime",F731&lt;=30830,F731&gt;1),"Q"))))</f>
        <v>0</v>
      </c>
      <c r="H731" s="14"/>
      <c r="I731" s="21"/>
      <c r="J731" s="5">
        <v>5720</v>
      </c>
      <c r="K731" s="21" t="b">
        <f>IF(AND(E731="Sénior",J731&lt;=4639,J731&gt;1),"Q",IF(AND(E731="Junior",J731&lt;=4900,J731&gt;1),"Q",IF(AND(E731="Cadette",J731&lt;=5142,J731&gt;1),"Q",IF(AND(E731="Minime",J731&lt;=5447,J731&gt;1),"Q"))))</f>
        <v>0</v>
      </c>
      <c r="L731" s="5">
        <v>15508</v>
      </c>
      <c r="M731" s="21" t="str">
        <f>IF(AND(E731="Sénior",L731&lt;=13803,L731&gt;1),"Q",IF(AND(E731="Junior",L731&lt;=14300,L731&gt;1),"Q",IF(AND(E731="Cadette",L731&lt;=15017,L731&gt;1),"Q",IF(AND(E731="Minime",L731&lt;=20000,L731&gt;1),"Q"))))</f>
        <v>Q</v>
      </c>
      <c r="N731" s="5">
        <v>14085</v>
      </c>
      <c r="O731" s="21" t="b">
        <f>IF(AND(E731="Sénior",N731&lt;=11803,N731&gt;1),"Q",IF(AND(E731="Junior",N731&lt;=12200,N731&gt;1),"Q",IF(AND(E731="Cadette",N731&lt;=13104,N731&gt;1),"Q",IF(AND(E731="Minime",N731&lt;=13857,N731&gt;1),"Q"))))</f>
        <v>0</v>
      </c>
      <c r="P731" s="5">
        <v>13162</v>
      </c>
      <c r="Q731" s="21" t="b">
        <f>IF(AND(E731="Sénior",P731&lt;=11583,P731&gt;1),"Q",IF(AND(E731="Junior",P731&lt;=11900,P731&gt;1),"Q",IF(AND(E731="Cadette",P731&lt;=12408,P731&gt;1),"Q",IF(AND(E731="Minime",P731&lt;=13052,P731&gt;1),"Q"))))</f>
        <v>0</v>
      </c>
      <c r="R731" s="14"/>
      <c r="S731" s="21" t="b">
        <f>IF(AND(E731="Sénior",R731&lt;=30790,R731&gt;1),"Q",IF(AND(E731="Junior",R731&lt;=31500,R731&gt;1),"Q",IF(AND(E731="Cadette",R731&lt;=32198,R731&gt;1),"Q",IF(AND(E731="Minime",R731&lt;=34276,R731&gt;1),"Q"))))</f>
        <v>0</v>
      </c>
      <c r="T731" s="18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/>
      <c r="AL731" s="19"/>
      <c r="AM731" s="19"/>
      <c r="AN731" s="19"/>
      <c r="AO731" s="19"/>
      <c r="AP731" s="19"/>
      <c r="AQ731" s="19"/>
      <c r="AR731" s="19"/>
      <c r="AS731" s="19"/>
      <c r="AT731" s="19"/>
      <c r="AU731" s="19"/>
      <c r="AV731" s="19"/>
      <c r="AW731" s="19"/>
      <c r="AX731" s="19"/>
      <c r="AY731" s="19"/>
      <c r="AZ731" s="19"/>
      <c r="BA731" s="19"/>
      <c r="BB731" s="19"/>
      <c r="BC731" s="19"/>
      <c r="BD731" s="19"/>
      <c r="BE731" s="19"/>
      <c r="BF731" s="19"/>
      <c r="BG731" s="19"/>
      <c r="BH731" s="19"/>
      <c r="BI731" s="19"/>
      <c r="BJ731" s="19"/>
      <c r="BK731" s="19"/>
      <c r="BL731" s="19"/>
      <c r="BM731" s="19"/>
      <c r="BN731" s="19"/>
      <c r="BO731" s="19"/>
      <c r="BP731" s="19"/>
      <c r="BQ731" s="19"/>
      <c r="BR731" s="19"/>
      <c r="BS731" s="19"/>
      <c r="BT731" s="19"/>
    </row>
    <row r="732" spans="1:72">
      <c r="A732" s="26" t="s">
        <v>121</v>
      </c>
      <c r="B732" s="26" t="s">
        <v>122</v>
      </c>
      <c r="C732" s="4" t="s">
        <v>19</v>
      </c>
      <c r="D732" s="40">
        <v>1994</v>
      </c>
      <c r="E732" s="4" t="s">
        <v>78</v>
      </c>
      <c r="F732" s="14">
        <v>30826</v>
      </c>
      <c r="G732" s="21" t="b">
        <f>IF(AND(E732="Sénior",F732&lt;=24096,F732&gt;1),"Q",IF(AND(E732="Junior",F732&lt;=24800,F732&gt;1),"Q",IF(AND(E732="Cadette",F732&lt;=25357,F732&gt;1),"Q",IF(AND(E732="Minime",F732&lt;=30830,F732&gt;1),"Q"))))</f>
        <v>0</v>
      </c>
      <c r="H732" s="14"/>
      <c r="I732" s="21"/>
      <c r="J732" s="5">
        <v>4811</v>
      </c>
      <c r="K732" s="21" t="b">
        <f>IF(AND(E732="Sénior",J732&lt;=4639,J732&gt;1),"Q",IF(AND(E732="Junior",J732&lt;=4900,J732&gt;1),"Q",IF(AND(E732="Cadette",J732&lt;=5142,J732&gt;1),"Q",IF(AND(E732="Minime",J732&lt;=5447,J732&gt;1),"Q"))))</f>
        <v>0</v>
      </c>
      <c r="L732" s="5"/>
      <c r="M732" s="21" t="b">
        <f>IF(AND(E732="Sénior",L732&lt;=13803,L732&gt;1),"Q",IF(AND(E732="Junior",L732&lt;=14300,L732&gt;1),"Q",IF(AND(E732="Cadette",L732&lt;=15017,L732&gt;1),"Q",IF(AND(E732="Minime",L732&lt;=20000,L732&gt;1),"Q"))))</f>
        <v>0</v>
      </c>
      <c r="N732" s="5">
        <v>12338</v>
      </c>
      <c r="O732" s="21" t="b">
        <f>IF(AND(E732="Sénior",N732&lt;=11803,N732&gt;1),"Q",IF(AND(E732="Junior",N732&lt;=12200,N732&gt;1),"Q",IF(AND(E732="Cadette",N732&lt;=13104,N732&gt;1),"Q",IF(AND(E732="Minime",N732&lt;=13857,N732&gt;1),"Q"))))</f>
        <v>0</v>
      </c>
      <c r="P732" s="5">
        <v>11707</v>
      </c>
      <c r="Q732" s="21" t="b">
        <f>IF(AND(E732="Sénior",P732&lt;=11583,P732&gt;1),"Q",IF(AND(E732="Junior",P732&lt;=11900,P732&gt;1),"Q",IF(AND(E732="Cadette",P732&lt;=12408,P732&gt;1),"Q",IF(AND(E732="Minime",P732&lt;=13052,P732&gt;1),"Q"))))</f>
        <v>0</v>
      </c>
      <c r="R732" s="14"/>
      <c r="S732" s="21" t="b">
        <f>IF(AND(E732="Sénior",R732&lt;=30790,R732&gt;1),"Q",IF(AND(E732="Junior",R732&lt;=31500,R732&gt;1),"Q",IF(AND(E732="Cadette",R732&lt;=32198,R732&gt;1),"Q",IF(AND(E732="Minime",R732&lt;=34276,R732&gt;1),"Q"))))</f>
        <v>0</v>
      </c>
    </row>
    <row r="733" spans="1:72">
      <c r="A733" s="26" t="s">
        <v>123</v>
      </c>
      <c r="B733" s="26" t="s">
        <v>124</v>
      </c>
      <c r="C733" s="4" t="s">
        <v>19</v>
      </c>
      <c r="D733" s="40">
        <v>1988</v>
      </c>
      <c r="E733" s="4" t="s">
        <v>78</v>
      </c>
      <c r="F733" s="14">
        <v>30584</v>
      </c>
      <c r="G733" s="21" t="b">
        <f>IF(AND(E733="Sénior",F733&lt;=24096,F733&gt;1),"Q",IF(AND(E733="Junior",F733&lt;=24800,F733&gt;1),"Q",IF(AND(E733="Cadette",F733&lt;=25357,F733&gt;1),"Q",IF(AND(E733="Minime",F733&lt;=30830,F733&gt;1),"Q"))))</f>
        <v>0</v>
      </c>
      <c r="H733" s="14"/>
      <c r="I733" s="21"/>
      <c r="J733" s="5">
        <v>5163</v>
      </c>
      <c r="K733" s="21" t="b">
        <f>IF(AND(E733="Sénior",J733&lt;=4639,J733&gt;1),"Q",IF(AND(E733="Junior",J733&lt;=4900,J733&gt;1),"Q",IF(AND(E733="Cadette",J733&lt;=5142,J733&gt;1),"Q",IF(AND(E733="Minime",J733&lt;=5447,J733&gt;1),"Q"))))</f>
        <v>0</v>
      </c>
      <c r="L733" s="5"/>
      <c r="M733" s="21" t="b">
        <f>IF(AND(E733="Sénior",L733&lt;=13803,L733&gt;1),"Q",IF(AND(E733="Junior",L733&lt;=14300,L733&gt;1),"Q",IF(AND(E733="Cadette",L733&lt;=15017,L733&gt;1),"Q",IF(AND(E733="Minime",L733&lt;=20000,L733&gt;1),"Q"))))</f>
        <v>0</v>
      </c>
      <c r="N733" s="5">
        <v>11923</v>
      </c>
      <c r="O733" s="21" t="b">
        <f>IF(AND(E733="Sénior",N733&lt;=11803,N733&gt;1),"Q",IF(AND(E733="Junior",N733&lt;=12200,N733&gt;1),"Q",IF(AND(E733="Cadette",N733&lt;=13104,N733&gt;1),"Q",IF(AND(E733="Minime",N733&lt;=13857,N733&gt;1),"Q"))))</f>
        <v>0</v>
      </c>
      <c r="P733" s="5">
        <v>11799</v>
      </c>
      <c r="Q733" s="21" t="b">
        <f>IF(AND(E733="Sénior",P733&lt;=11583,P733&gt;1),"Q",IF(AND(E733="Junior",P733&lt;=11900,P733&gt;1),"Q",IF(AND(E733="Cadette",P733&lt;=12408,P733&gt;1),"Q",IF(AND(E733="Minime",P733&lt;=13052,P733&gt;1),"Q"))))</f>
        <v>0</v>
      </c>
      <c r="R733" s="14"/>
      <c r="S733" s="21" t="b">
        <f>IF(AND(E733="Sénior",R733&lt;=30790,R733&gt;1),"Q",IF(AND(E733="Junior",R733&lt;=31500,R733&gt;1),"Q",IF(AND(E733="Cadette",R733&lt;=32198,R733&gt;1),"Q",IF(AND(E733="Minime",R733&lt;=34276,R733&gt;1),"Q"))))</f>
        <v>0</v>
      </c>
    </row>
    <row r="734" spans="1:72" ht="16.5">
      <c r="A734" s="6" t="s">
        <v>893</v>
      </c>
      <c r="B734" s="6" t="s">
        <v>894</v>
      </c>
      <c r="C734" s="4" t="s">
        <v>19</v>
      </c>
      <c r="D734" s="7">
        <v>1992</v>
      </c>
      <c r="E734" s="4" t="s">
        <v>78</v>
      </c>
      <c r="F734" s="14">
        <v>31194</v>
      </c>
      <c r="G734" s="21" t="b">
        <f>IF(AND(E734="Sénior",F734&lt;=24096,F734&gt;1),"Q",IF(AND(E734="Junior",F734&lt;=24800,F734&gt;1),"Q",IF(AND(E734="Cadette",F734&lt;=25357,F734&gt;1),"Q",IF(AND(E734="Minime",F734&lt;=30830,F734&gt;1),"Q"))))</f>
        <v>0</v>
      </c>
      <c r="H734" s="14"/>
      <c r="I734" s="4"/>
      <c r="J734" s="5">
        <v>10781</v>
      </c>
      <c r="K734" s="21" t="b">
        <f>IF(AND(E734="Sénior",J734&lt;=4639,J734&gt;1),"Q",IF(AND(E734="Junior",J734&lt;=4900,J734&gt;1),"Q",IF(AND(E734="Cadette",J734&lt;=5142,J734&gt;1),"Q",IF(AND(E734="Minime",J734&lt;=5447,J734&gt;1),"Q"))))</f>
        <v>0</v>
      </c>
      <c r="L734" s="14"/>
      <c r="M734" s="21" t="b">
        <f>IF(AND(E734="Sénior",L734&lt;=13803,L734&gt;1),"Q",IF(AND(E734="Junior",L734&lt;=14300,L734&gt;1),"Q",IF(AND(E734="Cadette",L734&lt;=15017,L734&gt;1),"Q",IF(AND(E734="Minime",L734&lt;=20000,L734&gt;1),"Q"))))</f>
        <v>0</v>
      </c>
      <c r="N734" s="5">
        <v>13334</v>
      </c>
      <c r="O734" s="21" t="b">
        <f>IF(AND(E734="Sénior",N734&lt;=11803,N734&gt;1),"Q",IF(AND(E734="Junior",N734&lt;=12200,N734&gt;1),"Q",IF(AND(E734="Cadette",N734&lt;=13104,N734&gt;1),"Q",IF(AND(E734="Minime",N734&lt;=13857,N734&gt;1),"Q"))))</f>
        <v>0</v>
      </c>
      <c r="P734" s="5">
        <v>12853</v>
      </c>
      <c r="Q734" s="21" t="b">
        <f>IF(AND(E734="Sénior",P734&lt;=11583,P734&gt;1),"Q",IF(AND(E734="Junior",P734&lt;=11900,P734&gt;1),"Q",IF(AND(E734="Cadette",P734&lt;=12408,P734&gt;1),"Q",IF(AND(E734="Minime",P734&lt;=13052,P734&gt;1),"Q"))))</f>
        <v>0</v>
      </c>
      <c r="R734" s="5"/>
      <c r="S734" s="21" t="b">
        <f>IF(AND(E734="Sénior",R734&lt;=30790,R734&gt;1),"Q",IF(AND(E734="Junior",R734&lt;=31500,R734&gt;1),"Q",IF(AND(E734="Cadette",R734&lt;=32198,R734&gt;1),"Q",IF(AND(E734="Minime",R734&lt;=34276,R734&gt;1),"Q"))))</f>
        <v>0</v>
      </c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  <c r="AJ734" s="30"/>
      <c r="AK734" s="30"/>
      <c r="AL734" s="19"/>
      <c r="AM734" s="19"/>
      <c r="AN734" s="19"/>
      <c r="AO734" s="19"/>
      <c r="AP734" s="19"/>
      <c r="AQ734" s="19"/>
      <c r="AR734" s="19"/>
      <c r="AS734" s="19"/>
      <c r="AT734" s="19"/>
      <c r="AU734" s="19"/>
      <c r="AV734" s="19"/>
      <c r="AW734" s="19"/>
      <c r="AX734" s="19"/>
      <c r="AY734" s="19"/>
      <c r="AZ734" s="19"/>
      <c r="BA734" s="19"/>
      <c r="BB734" s="19"/>
      <c r="BC734" s="19"/>
      <c r="BD734" s="19"/>
      <c r="BE734" s="19"/>
      <c r="BF734" s="19"/>
      <c r="BG734" s="19"/>
      <c r="BH734" s="19"/>
      <c r="BI734" s="19"/>
      <c r="BJ734" s="19"/>
      <c r="BK734" s="19"/>
      <c r="BL734" s="19"/>
      <c r="BM734" s="19"/>
      <c r="BN734" s="19"/>
      <c r="BO734" s="19"/>
      <c r="BP734" s="19"/>
      <c r="BQ734" s="19"/>
      <c r="BR734" s="19"/>
      <c r="BS734" s="19"/>
      <c r="BT734" s="19"/>
    </row>
    <row r="735" spans="1:72">
      <c r="A735" s="26" t="s">
        <v>99</v>
      </c>
      <c r="B735" s="26" t="s">
        <v>100</v>
      </c>
      <c r="C735" s="4" t="s">
        <v>19</v>
      </c>
      <c r="D735" s="40">
        <v>1997</v>
      </c>
      <c r="E735" s="4" t="s">
        <v>76</v>
      </c>
      <c r="F735" s="14">
        <v>31905</v>
      </c>
      <c r="G735" s="21" t="b">
        <f>IF(AND(E735="Sénior",F735&lt;=24096,F735&gt;1),"Q",IF(AND(E735="Junior",F735&lt;=24800,F735&gt;1),"Q",IF(AND(E735="Cadette",F735&lt;=25357,F735&gt;1),"Q",IF(AND(E735="Minime",F735&lt;=30830,F735&gt;1),"Q"))))</f>
        <v>0</v>
      </c>
      <c r="H735" s="14"/>
      <c r="I735" s="21"/>
      <c r="J735" s="5">
        <v>5403</v>
      </c>
      <c r="K735" s="21" t="b">
        <f>IF(AND(E735="Sénior",J735&lt;=4639,J735&gt;1),"Q",IF(AND(E735="Junior",J735&lt;=4900,J735&gt;1),"Q",IF(AND(E735="Cadette",J735&lt;=5142,J735&gt;1),"Q",IF(AND(E735="Minime",J735&lt;=5447,J735&gt;1),"Q"))))</f>
        <v>0</v>
      </c>
      <c r="L735" s="5">
        <v>15077</v>
      </c>
      <c r="M735" s="21" t="b">
        <f>IF(AND(E735="Sénior",L735&lt;=13803,L735&gt;1),"Q",IF(AND(E735="Junior",L735&lt;=14300,L735&gt;1),"Q",IF(AND(E735="Cadette",L735&lt;=15017,L735&gt;1),"Q",IF(AND(E735="Minime",L735&lt;=20000,L735&gt;1),"Q"))))</f>
        <v>0</v>
      </c>
      <c r="N735" s="5">
        <v>12871</v>
      </c>
      <c r="O735" s="21" t="str">
        <f>IF(AND(E735="Sénior",N735&lt;=11803,N735&gt;1),"Q",IF(AND(E735="Junior",N735&lt;=12200,N735&gt;1),"Q",IF(AND(E735="Cadette",N735&lt;=13104,N735&gt;1),"Q",IF(AND(E735="Minime",N735&lt;=13857,N735&gt;1),"Q"))))</f>
        <v>Q</v>
      </c>
      <c r="P735" s="5">
        <v>12538</v>
      </c>
      <c r="Q735" s="21" t="b">
        <f>IF(AND(E735="Sénior",P735&lt;=11583,P735&gt;1),"Q",IF(AND(E735="Junior",P735&lt;=11900,P735&gt;1),"Q",IF(AND(E735="Cadette",P735&lt;=12408,P735&gt;1),"Q",IF(AND(E735="Minime",P735&lt;=13052,P735&gt;1),"Q"))))</f>
        <v>0</v>
      </c>
      <c r="R735" s="14"/>
      <c r="S735" s="21" t="b">
        <f>IF(AND(E735="Sénior",R735&lt;=30790,R735&gt;1),"Q",IF(AND(E735="Junior",R735&lt;=31500,R735&gt;1),"Q",IF(AND(E735="Cadette",R735&lt;=32198,R735&gt;1),"Q",IF(AND(E735="Minime",R735&lt;=34276,R735&gt;1),"Q"))))</f>
        <v>0</v>
      </c>
    </row>
    <row r="736" spans="1:72">
      <c r="A736" s="11" t="s">
        <v>1211</v>
      </c>
      <c r="B736" s="26" t="s">
        <v>201</v>
      </c>
      <c r="C736" s="39" t="s">
        <v>19</v>
      </c>
      <c r="D736" s="10">
        <v>1998</v>
      </c>
      <c r="E736" s="4" t="s">
        <v>76</v>
      </c>
      <c r="F736" s="14">
        <v>41400</v>
      </c>
      <c r="G736" s="21"/>
      <c r="H736" s="14"/>
      <c r="I736" s="21">
        <v>0</v>
      </c>
      <c r="J736" s="5">
        <v>11243</v>
      </c>
      <c r="K736" s="21">
        <v>0</v>
      </c>
      <c r="L736" s="5"/>
      <c r="M736" s="21">
        <v>0</v>
      </c>
      <c r="N736" s="5">
        <v>15281</v>
      </c>
      <c r="O736" s="21"/>
      <c r="P736" s="5">
        <v>14405</v>
      </c>
      <c r="Q736" s="21"/>
      <c r="R736" s="14"/>
      <c r="S736" s="21">
        <v>0</v>
      </c>
    </row>
    <row r="737" spans="1:72">
      <c r="A737" s="26" t="s">
        <v>80</v>
      </c>
      <c r="B737" s="26" t="s">
        <v>81</v>
      </c>
      <c r="C737" s="4" t="s">
        <v>19</v>
      </c>
      <c r="D737" s="40">
        <v>1999</v>
      </c>
      <c r="E737" s="4" t="s">
        <v>75</v>
      </c>
      <c r="F737" s="14">
        <v>31014</v>
      </c>
      <c r="G737" s="21" t="b">
        <f t="shared" ref="G737:G750" si="161">IF(AND(E737="Sénior",F737&lt;=24096,F737&gt;1),"Q",IF(AND(E737="Junior",F737&lt;=24800,F737&gt;1),"Q",IF(AND(E737="Cadette",F737&lt;=25357,F737&gt;1),"Q",IF(AND(E737="Minime",F737&lt;=30830,F737&gt;1),"Q"))))</f>
        <v>0</v>
      </c>
      <c r="H737" s="14"/>
      <c r="I737" s="21"/>
      <c r="J737" s="5">
        <v>5317</v>
      </c>
      <c r="K737" s="21" t="str">
        <f t="shared" ref="K737:K750" si="162">IF(AND(E737="Sénior",J737&lt;=4639,J737&gt;1),"Q",IF(AND(E737="Junior",J737&lt;=4900,J737&gt;1),"Q",IF(AND(E737="Cadette",J737&lt;=5142,J737&gt;1),"Q",IF(AND(E737="Minime",J737&lt;=5447,J737&gt;1),"Q"))))</f>
        <v>Q</v>
      </c>
      <c r="L737" s="28">
        <v>15483</v>
      </c>
      <c r="M737" s="21" t="str">
        <f t="shared" ref="M737:M750" si="163">IF(AND(E737="Sénior",L737&lt;=13803,L737&gt;1),"Q",IF(AND(E737="Junior",L737&lt;=14300,L737&gt;1),"Q",IF(AND(E737="Cadette",L737&lt;=15017,L737&gt;1),"Q",IF(AND(E737="Minime",L737&lt;=20000,L737&gt;1),"Q"))))</f>
        <v>Q</v>
      </c>
      <c r="N737" s="5">
        <v>13424</v>
      </c>
      <c r="O737" s="21" t="str">
        <f t="shared" ref="O737:O750" si="164">IF(AND(E737="Sénior",N737&lt;=11803,N737&gt;1),"Q",IF(AND(E737="Junior",N737&lt;=12200,N737&gt;1),"Q",IF(AND(E737="Cadette",N737&lt;=13104,N737&gt;1),"Q",IF(AND(E737="Minime",N737&lt;=13857,N737&gt;1),"Q"))))</f>
        <v>Q</v>
      </c>
      <c r="P737" s="5">
        <v>12582</v>
      </c>
      <c r="Q737" s="21" t="str">
        <f t="shared" ref="Q737:Q750" si="165">IF(AND(E737="Sénior",P737&lt;=11583,P737&gt;1),"Q",IF(AND(E737="Junior",P737&lt;=11900,P737&gt;1),"Q",IF(AND(E737="Cadette",P737&lt;=12408,P737&gt;1),"Q",IF(AND(E737="Minime",P737&lt;=13052,P737&gt;1),"Q"))))</f>
        <v>Q</v>
      </c>
      <c r="R737" s="14"/>
      <c r="S737" s="21" t="b">
        <f t="shared" ref="S737:S750" si="166">IF(AND(E737="Sénior",R737&lt;=30790,R737&gt;1),"Q",IF(AND(E737="Junior",R737&lt;=31500,R737&gt;1),"Q",IF(AND(E737="Cadette",R737&lt;=32198,R737&gt;1),"Q",IF(AND(E737="Minime",R737&lt;=34276,R737&gt;1),"Q"))))</f>
        <v>0</v>
      </c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/>
      <c r="AL737" s="19"/>
      <c r="AM737" s="19"/>
      <c r="AN737" s="19"/>
      <c r="AO737" s="19"/>
      <c r="AP737" s="19"/>
      <c r="AQ737" s="19"/>
      <c r="AR737" s="19"/>
      <c r="AS737" s="19"/>
      <c r="AT737" s="19"/>
      <c r="AU737" s="19"/>
      <c r="AV737" s="19"/>
      <c r="AW737" s="19"/>
      <c r="AX737" s="19"/>
      <c r="AY737" s="19"/>
      <c r="AZ737" s="19"/>
      <c r="BA737" s="19"/>
      <c r="BB737" s="19"/>
      <c r="BC737" s="19"/>
      <c r="BD737" s="19"/>
      <c r="BE737" s="19"/>
      <c r="BF737" s="19"/>
      <c r="BG737" s="19"/>
      <c r="BH737" s="19"/>
      <c r="BI737" s="19"/>
      <c r="BJ737" s="19"/>
      <c r="BK737" s="19"/>
      <c r="BL737" s="19"/>
      <c r="BM737" s="19"/>
      <c r="BN737" s="19"/>
      <c r="BO737" s="19"/>
      <c r="BP737" s="19"/>
      <c r="BQ737" s="19"/>
      <c r="BR737" s="19"/>
      <c r="BS737" s="19"/>
      <c r="BT737" s="19"/>
    </row>
    <row r="738" spans="1:72">
      <c r="A738" s="3" t="s">
        <v>126</v>
      </c>
      <c r="B738" s="3" t="s">
        <v>127</v>
      </c>
      <c r="C738" s="22" t="s">
        <v>19</v>
      </c>
      <c r="D738" s="7">
        <v>1994</v>
      </c>
      <c r="E738" s="4" t="s">
        <v>78</v>
      </c>
      <c r="F738" s="14">
        <v>21969</v>
      </c>
      <c r="G738" s="21" t="str">
        <f t="shared" si="161"/>
        <v>Q</v>
      </c>
      <c r="H738" s="14"/>
      <c r="I738" s="21"/>
      <c r="J738" s="5">
        <v>3813</v>
      </c>
      <c r="K738" s="21" t="str">
        <f t="shared" si="162"/>
        <v>Q</v>
      </c>
      <c r="L738" s="5">
        <v>12000</v>
      </c>
      <c r="M738" s="21" t="str">
        <f t="shared" si="163"/>
        <v>Q</v>
      </c>
      <c r="N738" s="5">
        <v>10630</v>
      </c>
      <c r="O738" s="21" t="str">
        <f t="shared" si="164"/>
        <v>Q</v>
      </c>
      <c r="P738" s="5">
        <v>11272</v>
      </c>
      <c r="Q738" s="21" t="str">
        <f t="shared" si="165"/>
        <v>Q</v>
      </c>
      <c r="R738" s="5">
        <v>24598</v>
      </c>
      <c r="S738" s="21" t="str">
        <f t="shared" si="166"/>
        <v>Q</v>
      </c>
      <c r="T738" s="19"/>
      <c r="AL738" s="19"/>
      <c r="AM738" s="19"/>
      <c r="AN738" s="19"/>
      <c r="AO738" s="19"/>
      <c r="AP738" s="19"/>
      <c r="AQ738" s="19"/>
      <c r="AR738" s="19"/>
      <c r="AS738" s="19"/>
      <c r="AT738" s="19"/>
      <c r="AU738" s="19"/>
      <c r="AV738" s="19"/>
      <c r="AW738" s="19"/>
      <c r="AX738" s="19"/>
      <c r="AY738" s="19"/>
      <c r="AZ738" s="19"/>
      <c r="BA738" s="19"/>
      <c r="BB738" s="19"/>
      <c r="BC738" s="19"/>
      <c r="BD738" s="19"/>
      <c r="BE738" s="19"/>
      <c r="BF738" s="19"/>
      <c r="BG738" s="19"/>
      <c r="BH738" s="19"/>
      <c r="BI738" s="19"/>
      <c r="BJ738" s="19"/>
      <c r="BK738" s="19"/>
      <c r="BL738" s="19"/>
      <c r="BM738" s="19"/>
      <c r="BN738" s="19"/>
      <c r="BO738" s="19"/>
      <c r="BP738" s="19"/>
      <c r="BQ738" s="19"/>
      <c r="BR738" s="19"/>
      <c r="BS738" s="19"/>
      <c r="BT738" s="19"/>
    </row>
    <row r="739" spans="1:72">
      <c r="A739" s="26" t="s">
        <v>655</v>
      </c>
      <c r="B739" s="26" t="s">
        <v>587</v>
      </c>
      <c r="C739" s="4" t="s">
        <v>37</v>
      </c>
      <c r="D739" s="40">
        <v>1997</v>
      </c>
      <c r="E739" s="4" t="s">
        <v>76</v>
      </c>
      <c r="F739" s="14">
        <v>32893</v>
      </c>
      <c r="G739" s="21" t="b">
        <f t="shared" si="161"/>
        <v>0</v>
      </c>
      <c r="H739" s="14"/>
      <c r="I739" s="21"/>
      <c r="J739" s="5">
        <v>5341</v>
      </c>
      <c r="K739" s="21" t="b">
        <f t="shared" si="162"/>
        <v>0</v>
      </c>
      <c r="L739" s="5"/>
      <c r="M739" s="21" t="b">
        <f t="shared" si="163"/>
        <v>0</v>
      </c>
      <c r="N739" s="5">
        <v>13141</v>
      </c>
      <c r="O739" s="21" t="b">
        <f t="shared" si="164"/>
        <v>0</v>
      </c>
      <c r="P739" s="5">
        <v>13242</v>
      </c>
      <c r="Q739" s="21" t="b">
        <f t="shared" si="165"/>
        <v>0</v>
      </c>
      <c r="R739" s="5">
        <v>33825</v>
      </c>
      <c r="S739" s="21" t="b">
        <f t="shared" si="166"/>
        <v>0</v>
      </c>
      <c r="T739" s="19"/>
    </row>
    <row r="740" spans="1:72">
      <c r="A740" s="26" t="s">
        <v>640</v>
      </c>
      <c r="B740" s="26" t="s">
        <v>458</v>
      </c>
      <c r="C740" s="4" t="s">
        <v>37</v>
      </c>
      <c r="D740" s="40">
        <v>2001</v>
      </c>
      <c r="E740" s="4" t="s">
        <v>277</v>
      </c>
      <c r="F740" s="14"/>
      <c r="G740" s="21" t="b">
        <f t="shared" si="161"/>
        <v>0</v>
      </c>
      <c r="H740" s="14">
        <v>14172</v>
      </c>
      <c r="I740" s="21"/>
      <c r="J740" s="5">
        <v>11601</v>
      </c>
      <c r="K740" s="21" t="b">
        <f t="shared" si="162"/>
        <v>0</v>
      </c>
      <c r="L740" s="5"/>
      <c r="M740" s="21" t="b">
        <f t="shared" si="163"/>
        <v>0</v>
      </c>
      <c r="N740" s="5">
        <v>14847</v>
      </c>
      <c r="O740" s="21" t="b">
        <f t="shared" si="164"/>
        <v>0</v>
      </c>
      <c r="P740" s="5">
        <v>12877</v>
      </c>
      <c r="Q740" s="21" t="b">
        <f t="shared" si="165"/>
        <v>0</v>
      </c>
      <c r="R740" s="14"/>
      <c r="S740" s="21" t="b">
        <f t="shared" si="166"/>
        <v>0</v>
      </c>
      <c r="AL740" s="19"/>
      <c r="AM740" s="19"/>
      <c r="AN740" s="19"/>
      <c r="AO740" s="19"/>
      <c r="AP740" s="19"/>
      <c r="AQ740" s="19"/>
      <c r="AR740" s="19"/>
      <c r="AS740" s="19"/>
      <c r="AT740" s="19"/>
      <c r="AU740" s="19"/>
      <c r="AV740" s="19"/>
      <c r="AW740" s="19"/>
      <c r="AX740" s="19"/>
      <c r="AY740" s="19"/>
      <c r="AZ740" s="19"/>
      <c r="BA740" s="19"/>
      <c r="BB740" s="19"/>
      <c r="BC740" s="19"/>
      <c r="BD740" s="19"/>
      <c r="BE740" s="19"/>
      <c r="BF740" s="19"/>
      <c r="BG740" s="19"/>
      <c r="BH740" s="19"/>
      <c r="BI740" s="19"/>
      <c r="BJ740" s="19"/>
      <c r="BK740" s="19"/>
      <c r="BL740" s="19"/>
      <c r="BM740" s="19"/>
      <c r="BN740" s="19"/>
      <c r="BO740" s="19"/>
      <c r="BP740" s="19"/>
      <c r="BQ740" s="19"/>
      <c r="BR740" s="19"/>
      <c r="BS740" s="19"/>
      <c r="BT740" s="19"/>
    </row>
    <row r="741" spans="1:72">
      <c r="A741" s="26" t="s">
        <v>664</v>
      </c>
      <c r="B741" s="26" t="s">
        <v>665</v>
      </c>
      <c r="C741" s="4" t="s">
        <v>37</v>
      </c>
      <c r="D741" s="40">
        <v>1978</v>
      </c>
      <c r="E741" s="4" t="s">
        <v>79</v>
      </c>
      <c r="F741" s="14">
        <v>24561</v>
      </c>
      <c r="G741" s="21" t="b">
        <f t="shared" si="161"/>
        <v>0</v>
      </c>
      <c r="H741" s="14"/>
      <c r="I741" s="21"/>
      <c r="J741" s="5">
        <v>5036</v>
      </c>
      <c r="K741" s="21" t="b">
        <f t="shared" si="162"/>
        <v>0</v>
      </c>
      <c r="L741" s="5">
        <v>14295</v>
      </c>
      <c r="M741" s="21" t="b">
        <f t="shared" si="163"/>
        <v>0</v>
      </c>
      <c r="N741" s="5">
        <v>12001</v>
      </c>
      <c r="O741" s="21" t="b">
        <f t="shared" si="164"/>
        <v>0</v>
      </c>
      <c r="P741" s="5">
        <v>13226</v>
      </c>
      <c r="Q741" s="21" t="b">
        <f t="shared" si="165"/>
        <v>0</v>
      </c>
      <c r="R741" s="14">
        <v>32929</v>
      </c>
      <c r="S741" s="21" t="b">
        <f t="shared" si="166"/>
        <v>0</v>
      </c>
    </row>
    <row r="742" spans="1:72">
      <c r="A742" s="24" t="s">
        <v>101</v>
      </c>
      <c r="B742" s="24" t="s">
        <v>102</v>
      </c>
      <c r="C742" s="22" t="s">
        <v>37</v>
      </c>
      <c r="D742" s="23">
        <v>1995</v>
      </c>
      <c r="E742" s="22" t="s">
        <v>77</v>
      </c>
      <c r="F742" s="14">
        <v>23940</v>
      </c>
      <c r="G742" s="21" t="str">
        <f t="shared" si="161"/>
        <v>Q</v>
      </c>
      <c r="H742" s="14"/>
      <c r="I742" s="21"/>
      <c r="J742" s="5">
        <v>4814</v>
      </c>
      <c r="K742" s="21" t="str">
        <f t="shared" si="162"/>
        <v>Q</v>
      </c>
      <c r="L742" s="5">
        <v>13819</v>
      </c>
      <c r="M742" s="21" t="str">
        <f t="shared" si="163"/>
        <v>Q</v>
      </c>
      <c r="N742" s="5">
        <v>11678</v>
      </c>
      <c r="O742" s="21" t="str">
        <f t="shared" si="164"/>
        <v>Q</v>
      </c>
      <c r="P742" s="5">
        <v>11846</v>
      </c>
      <c r="Q742" s="21" t="str">
        <f t="shared" si="165"/>
        <v>Q</v>
      </c>
      <c r="R742" s="14">
        <v>31256</v>
      </c>
      <c r="S742" s="21" t="str">
        <f t="shared" si="166"/>
        <v>Q</v>
      </c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/>
    </row>
    <row r="743" spans="1:72">
      <c r="A743" s="26" t="s">
        <v>649</v>
      </c>
      <c r="B743" s="26" t="s">
        <v>418</v>
      </c>
      <c r="C743" s="4" t="s">
        <v>37</v>
      </c>
      <c r="D743" s="40">
        <v>1999</v>
      </c>
      <c r="E743" s="4" t="s">
        <v>75</v>
      </c>
      <c r="F743" s="14"/>
      <c r="G743" s="21" t="b">
        <f t="shared" si="161"/>
        <v>0</v>
      </c>
      <c r="H743" s="14"/>
      <c r="I743" s="21"/>
      <c r="J743" s="5">
        <v>5213</v>
      </c>
      <c r="K743" s="21" t="str">
        <f t="shared" si="162"/>
        <v>Q</v>
      </c>
      <c r="L743" s="5"/>
      <c r="M743" s="21" t="b">
        <f t="shared" si="163"/>
        <v>0</v>
      </c>
      <c r="N743" s="5">
        <v>12772</v>
      </c>
      <c r="O743" s="21" t="str">
        <f t="shared" si="164"/>
        <v>Q</v>
      </c>
      <c r="P743" s="5">
        <v>12904</v>
      </c>
      <c r="Q743" s="21" t="str">
        <f t="shared" si="165"/>
        <v>Q</v>
      </c>
      <c r="R743" s="5">
        <v>34223</v>
      </c>
      <c r="S743" s="21" t="str">
        <f t="shared" si="166"/>
        <v>Q</v>
      </c>
      <c r="AL743" s="19"/>
      <c r="AM743" s="19"/>
      <c r="AN743" s="19"/>
      <c r="AO743" s="19"/>
      <c r="AP743" s="19"/>
      <c r="AQ743" s="19"/>
      <c r="AR743" s="19"/>
      <c r="AS743" s="19"/>
      <c r="AT743" s="19"/>
      <c r="AU743" s="19"/>
      <c r="AV743" s="19"/>
      <c r="AW743" s="19"/>
      <c r="AX743" s="19"/>
      <c r="AY743" s="19"/>
      <c r="AZ743" s="19"/>
      <c r="BA743" s="19"/>
      <c r="BB743" s="19"/>
      <c r="BC743" s="19"/>
      <c r="BD743" s="19"/>
      <c r="BE743" s="19"/>
      <c r="BF743" s="19"/>
      <c r="BG743" s="19"/>
      <c r="BH743" s="19"/>
      <c r="BI743" s="19"/>
      <c r="BJ743" s="19"/>
      <c r="BK743" s="19"/>
      <c r="BL743" s="19"/>
      <c r="BM743" s="19"/>
      <c r="BN743" s="19"/>
      <c r="BO743" s="19"/>
      <c r="BP743" s="19"/>
      <c r="BQ743" s="19"/>
      <c r="BR743" s="19"/>
      <c r="BS743" s="19"/>
      <c r="BT743" s="19"/>
    </row>
    <row r="744" spans="1:72">
      <c r="A744" s="26" t="s">
        <v>634</v>
      </c>
      <c r="B744" s="26" t="s">
        <v>635</v>
      </c>
      <c r="C744" s="4" t="s">
        <v>37</v>
      </c>
      <c r="D744" s="40">
        <v>2001</v>
      </c>
      <c r="E744" s="4" t="s">
        <v>277</v>
      </c>
      <c r="F744" s="14"/>
      <c r="G744" s="21" t="b">
        <f t="shared" si="161"/>
        <v>0</v>
      </c>
      <c r="H744" s="14">
        <v>13670</v>
      </c>
      <c r="I744" s="21"/>
      <c r="J744" s="5">
        <v>5981</v>
      </c>
      <c r="K744" s="21" t="b">
        <f t="shared" si="162"/>
        <v>0</v>
      </c>
      <c r="L744" s="5"/>
      <c r="M744" s="21" t="b">
        <f t="shared" si="163"/>
        <v>0</v>
      </c>
      <c r="N744" s="5">
        <v>13406</v>
      </c>
      <c r="O744" s="21" t="b">
        <f t="shared" si="164"/>
        <v>0</v>
      </c>
      <c r="P744" s="5">
        <v>12059</v>
      </c>
      <c r="Q744" s="21" t="b">
        <f t="shared" si="165"/>
        <v>0</v>
      </c>
      <c r="R744" s="14"/>
      <c r="S744" s="21" t="b">
        <f t="shared" si="166"/>
        <v>0</v>
      </c>
      <c r="AL744" s="19"/>
      <c r="AM744" s="19"/>
      <c r="AN744" s="19"/>
      <c r="AO744" s="19"/>
      <c r="AP744" s="19"/>
      <c r="AQ744" s="19"/>
      <c r="AR744" s="19"/>
      <c r="AS744" s="19"/>
      <c r="AT744" s="19"/>
      <c r="AU744" s="19"/>
      <c r="AV744" s="19"/>
      <c r="AW744" s="19"/>
      <c r="AX744" s="19"/>
      <c r="AY744" s="19"/>
      <c r="AZ744" s="19"/>
      <c r="BA744" s="19"/>
      <c r="BB744" s="19"/>
      <c r="BC744" s="19"/>
      <c r="BD744" s="19"/>
      <c r="BE744" s="19"/>
      <c r="BF744" s="19"/>
      <c r="BG744" s="19"/>
      <c r="BH744" s="19"/>
      <c r="BI744" s="19"/>
      <c r="BJ744" s="19"/>
      <c r="BK744" s="19"/>
      <c r="BL744" s="19"/>
      <c r="BM744" s="19"/>
      <c r="BN744" s="19"/>
      <c r="BO744" s="19"/>
      <c r="BP744" s="19"/>
      <c r="BQ744" s="19"/>
      <c r="BR744" s="19"/>
      <c r="BS744" s="19"/>
      <c r="BT744" s="19"/>
    </row>
    <row r="745" spans="1:72">
      <c r="A745" s="26" t="s">
        <v>636</v>
      </c>
      <c r="B745" s="26" t="s">
        <v>285</v>
      </c>
      <c r="C745" s="4" t="s">
        <v>37</v>
      </c>
      <c r="D745" s="40">
        <v>2002</v>
      </c>
      <c r="E745" s="4" t="s">
        <v>277</v>
      </c>
      <c r="F745" s="14"/>
      <c r="G745" s="21" t="b">
        <f t="shared" si="161"/>
        <v>0</v>
      </c>
      <c r="H745" s="14">
        <v>14732</v>
      </c>
      <c r="I745" s="21"/>
      <c r="J745" s="5">
        <v>10609</v>
      </c>
      <c r="K745" s="21" t="b">
        <f t="shared" si="162"/>
        <v>0</v>
      </c>
      <c r="L745" s="5"/>
      <c r="M745" s="21" t="b">
        <f t="shared" si="163"/>
        <v>0</v>
      </c>
      <c r="N745" s="5">
        <v>13706</v>
      </c>
      <c r="O745" s="21" t="b">
        <f t="shared" si="164"/>
        <v>0</v>
      </c>
      <c r="P745" s="5">
        <v>12009</v>
      </c>
      <c r="Q745" s="21" t="b">
        <f t="shared" si="165"/>
        <v>0</v>
      </c>
      <c r="R745" s="14"/>
      <c r="S745" s="21" t="b">
        <f t="shared" si="166"/>
        <v>0</v>
      </c>
      <c r="U745" s="45"/>
      <c r="V745" s="45"/>
      <c r="W745" s="45"/>
      <c r="X745" s="45"/>
      <c r="Y745" s="45"/>
      <c r="Z745" s="45"/>
      <c r="AA745" s="45"/>
      <c r="AB745" s="45"/>
      <c r="AC745" s="45"/>
      <c r="AD745" s="45"/>
      <c r="AE745" s="45"/>
      <c r="AF745" s="45"/>
      <c r="AG745" s="45"/>
      <c r="AH745" s="45"/>
      <c r="AI745" s="45"/>
      <c r="AJ745" s="45"/>
      <c r="AK745" s="45"/>
    </row>
    <row r="746" spans="1:72">
      <c r="A746" s="26" t="s">
        <v>637</v>
      </c>
      <c r="B746" s="26" t="s">
        <v>208</v>
      </c>
      <c r="C746" s="4" t="s">
        <v>37</v>
      </c>
      <c r="D746" s="40">
        <v>2001</v>
      </c>
      <c r="E746" s="4" t="s">
        <v>277</v>
      </c>
      <c r="F746" s="14"/>
      <c r="G746" s="21" t="b">
        <f t="shared" si="161"/>
        <v>0</v>
      </c>
      <c r="H746" s="14">
        <v>15127</v>
      </c>
      <c r="I746" s="21"/>
      <c r="J746" s="5">
        <v>10350</v>
      </c>
      <c r="K746" s="21" t="b">
        <f t="shared" si="162"/>
        <v>0</v>
      </c>
      <c r="L746" s="5"/>
      <c r="M746" s="21" t="b">
        <f t="shared" si="163"/>
        <v>0</v>
      </c>
      <c r="N746" s="5">
        <v>14729</v>
      </c>
      <c r="O746" s="21" t="b">
        <f t="shared" si="164"/>
        <v>0</v>
      </c>
      <c r="P746" s="5">
        <v>13015</v>
      </c>
      <c r="Q746" s="21" t="b">
        <f t="shared" si="165"/>
        <v>0</v>
      </c>
      <c r="R746" s="14"/>
      <c r="S746" s="21" t="b">
        <f t="shared" si="166"/>
        <v>0</v>
      </c>
      <c r="AL746" s="19"/>
      <c r="AM746" s="19"/>
      <c r="AN746" s="19"/>
      <c r="AO746" s="19"/>
      <c r="AP746" s="19"/>
      <c r="AQ746" s="19"/>
      <c r="AR746" s="19"/>
      <c r="AS746" s="19"/>
      <c r="AT746" s="19"/>
      <c r="AU746" s="19"/>
      <c r="AV746" s="19"/>
      <c r="AW746" s="19"/>
      <c r="AX746" s="19"/>
      <c r="AY746" s="19"/>
      <c r="AZ746" s="19"/>
      <c r="BA746" s="19"/>
      <c r="BB746" s="19"/>
      <c r="BC746" s="19"/>
      <c r="BD746" s="19"/>
      <c r="BE746" s="19"/>
      <c r="BF746" s="19"/>
      <c r="BG746" s="19"/>
      <c r="BH746" s="19"/>
      <c r="BI746" s="19"/>
      <c r="BJ746" s="19"/>
      <c r="BK746" s="19"/>
      <c r="BL746" s="19"/>
      <c r="BM746" s="19"/>
      <c r="BN746" s="19"/>
      <c r="BO746" s="19"/>
      <c r="BP746" s="19"/>
      <c r="BQ746" s="19"/>
      <c r="BR746" s="19"/>
      <c r="BS746" s="19"/>
      <c r="BT746" s="19"/>
    </row>
    <row r="747" spans="1:72" ht="16.5">
      <c r="A747" s="26" t="s">
        <v>93</v>
      </c>
      <c r="B747" s="26" t="s">
        <v>94</v>
      </c>
      <c r="C747" s="4" t="s">
        <v>37</v>
      </c>
      <c r="D747" s="40">
        <v>1997</v>
      </c>
      <c r="E747" s="4" t="s">
        <v>76</v>
      </c>
      <c r="F747" s="14">
        <v>30397</v>
      </c>
      <c r="G747" s="21" t="b">
        <f t="shared" si="161"/>
        <v>0</v>
      </c>
      <c r="H747" s="14"/>
      <c r="I747" s="21"/>
      <c r="J747" s="5">
        <v>4794</v>
      </c>
      <c r="K747" s="21" t="str">
        <f t="shared" si="162"/>
        <v>Q</v>
      </c>
      <c r="L747" s="5">
        <v>14722</v>
      </c>
      <c r="M747" s="21" t="str">
        <f t="shared" si="163"/>
        <v>Q</v>
      </c>
      <c r="N747" s="5">
        <v>12076</v>
      </c>
      <c r="O747" s="21" t="str">
        <f t="shared" si="164"/>
        <v>Q</v>
      </c>
      <c r="P747" s="5">
        <v>11380</v>
      </c>
      <c r="Q747" s="21" t="str">
        <f t="shared" si="165"/>
        <v>Q</v>
      </c>
      <c r="R747" s="14">
        <v>32059</v>
      </c>
      <c r="S747" s="21" t="str">
        <f t="shared" si="166"/>
        <v>Q</v>
      </c>
      <c r="T747" s="30"/>
    </row>
    <row r="748" spans="1:72">
      <c r="A748" s="26" t="s">
        <v>67</v>
      </c>
      <c r="B748" s="26" t="s">
        <v>642</v>
      </c>
      <c r="C748" s="4" t="s">
        <v>37</v>
      </c>
      <c r="D748" s="40">
        <v>2001</v>
      </c>
      <c r="E748" s="4" t="s">
        <v>277</v>
      </c>
      <c r="F748" s="14"/>
      <c r="G748" s="21" t="b">
        <f t="shared" si="161"/>
        <v>0</v>
      </c>
      <c r="H748" s="14">
        <v>14756</v>
      </c>
      <c r="I748" s="21"/>
      <c r="J748" s="5">
        <v>11436</v>
      </c>
      <c r="K748" s="21" t="b">
        <f t="shared" si="162"/>
        <v>0</v>
      </c>
      <c r="L748" s="5"/>
      <c r="M748" s="21" t="b">
        <f t="shared" si="163"/>
        <v>0</v>
      </c>
      <c r="N748" s="5">
        <v>14290</v>
      </c>
      <c r="O748" s="21" t="b">
        <f t="shared" si="164"/>
        <v>0</v>
      </c>
      <c r="P748" s="5">
        <v>12794</v>
      </c>
      <c r="Q748" s="21" t="b">
        <f t="shared" si="165"/>
        <v>0</v>
      </c>
      <c r="R748" s="14"/>
      <c r="S748" s="21" t="b">
        <f t="shared" si="166"/>
        <v>0</v>
      </c>
      <c r="U748" s="41"/>
      <c r="V748" s="41"/>
      <c r="W748" s="41"/>
      <c r="X748" s="41"/>
      <c r="Y748" s="41"/>
      <c r="Z748" s="41"/>
      <c r="AA748" s="41"/>
      <c r="AB748" s="41"/>
      <c r="AC748" s="41"/>
      <c r="AD748" s="41"/>
      <c r="AE748" s="41"/>
      <c r="AF748" s="41"/>
      <c r="AG748" s="41"/>
      <c r="AH748" s="41"/>
      <c r="AI748" s="41"/>
      <c r="AJ748" s="41"/>
      <c r="AK748" s="41"/>
      <c r="AL748" s="19"/>
      <c r="AM748" s="19"/>
      <c r="AN748" s="19"/>
      <c r="AO748" s="19"/>
      <c r="AP748" s="19"/>
      <c r="AQ748" s="19"/>
      <c r="AR748" s="19"/>
      <c r="AS748" s="19"/>
      <c r="AT748" s="19"/>
      <c r="AU748" s="19"/>
      <c r="AV748" s="19"/>
      <c r="AW748" s="19"/>
      <c r="AX748" s="19"/>
      <c r="AY748" s="19"/>
      <c r="AZ748" s="19"/>
      <c r="BA748" s="19"/>
      <c r="BB748" s="19"/>
      <c r="BC748" s="19"/>
      <c r="BD748" s="19"/>
      <c r="BE748" s="19"/>
      <c r="BF748" s="19"/>
      <c r="BG748" s="19"/>
      <c r="BH748" s="19"/>
      <c r="BI748" s="19"/>
      <c r="BJ748" s="19"/>
      <c r="BK748" s="19"/>
      <c r="BL748" s="19"/>
      <c r="BM748" s="19"/>
      <c r="BN748" s="19"/>
      <c r="BO748" s="19"/>
      <c r="BP748" s="19"/>
      <c r="BQ748" s="19"/>
      <c r="BR748" s="19"/>
      <c r="BS748" s="19"/>
      <c r="BT748" s="19"/>
    </row>
    <row r="749" spans="1:72">
      <c r="A749" s="3" t="s">
        <v>97</v>
      </c>
      <c r="B749" s="3" t="s">
        <v>98</v>
      </c>
      <c r="C749" s="22" t="s">
        <v>37</v>
      </c>
      <c r="D749" s="7">
        <v>1997</v>
      </c>
      <c r="E749" s="4" t="s">
        <v>76</v>
      </c>
      <c r="F749" s="14"/>
      <c r="G749" s="21" t="b">
        <f t="shared" si="161"/>
        <v>0</v>
      </c>
      <c r="H749" s="14"/>
      <c r="I749" s="21"/>
      <c r="J749" s="5">
        <v>5873</v>
      </c>
      <c r="K749" s="21" t="b">
        <f t="shared" si="162"/>
        <v>0</v>
      </c>
      <c r="L749" s="5"/>
      <c r="M749" s="21" t="b">
        <f t="shared" si="163"/>
        <v>0</v>
      </c>
      <c r="N749" s="5">
        <v>13540</v>
      </c>
      <c r="O749" s="21" t="b">
        <f t="shared" si="164"/>
        <v>0</v>
      </c>
      <c r="P749" s="5">
        <v>13264</v>
      </c>
      <c r="Q749" s="21" t="b">
        <f t="shared" si="165"/>
        <v>0</v>
      </c>
      <c r="R749" s="5"/>
      <c r="S749" s="21" t="b">
        <f t="shared" si="166"/>
        <v>0</v>
      </c>
    </row>
    <row r="750" spans="1:72">
      <c r="A750" s="3" t="s">
        <v>95</v>
      </c>
      <c r="B750" s="3" t="s">
        <v>96</v>
      </c>
      <c r="C750" s="22" t="s">
        <v>37</v>
      </c>
      <c r="D750" s="40">
        <v>1998</v>
      </c>
      <c r="E750" s="4" t="s">
        <v>76</v>
      </c>
      <c r="F750" s="14">
        <v>33934</v>
      </c>
      <c r="G750" s="21" t="b">
        <f t="shared" si="161"/>
        <v>0</v>
      </c>
      <c r="H750" s="14"/>
      <c r="I750" s="21"/>
      <c r="J750" s="5">
        <v>5666</v>
      </c>
      <c r="K750" s="21" t="b">
        <f t="shared" si="162"/>
        <v>0</v>
      </c>
      <c r="L750" s="5"/>
      <c r="M750" s="21" t="b">
        <f t="shared" si="163"/>
        <v>0</v>
      </c>
      <c r="N750" s="5">
        <v>12850</v>
      </c>
      <c r="O750" s="21" t="str">
        <f t="shared" si="164"/>
        <v>Q</v>
      </c>
      <c r="P750" s="5">
        <v>12615</v>
      </c>
      <c r="Q750" s="21" t="b">
        <f t="shared" si="165"/>
        <v>0</v>
      </c>
      <c r="R750" s="14"/>
      <c r="S750" s="21" t="b">
        <f t="shared" si="166"/>
        <v>0</v>
      </c>
      <c r="AL750" s="19"/>
      <c r="AM750" s="19"/>
      <c r="AN750" s="19"/>
      <c r="AO750" s="19"/>
      <c r="AP750" s="19"/>
      <c r="AQ750" s="19"/>
      <c r="AR750" s="19"/>
      <c r="AS750" s="19"/>
      <c r="AT750" s="19"/>
      <c r="AU750" s="19"/>
      <c r="AV750" s="19"/>
      <c r="AW750" s="19"/>
      <c r="AX750" s="19"/>
      <c r="AY750" s="19"/>
      <c r="AZ750" s="19"/>
      <c r="BA750" s="19"/>
      <c r="BB750" s="19"/>
      <c r="BC750" s="19"/>
      <c r="BD750" s="19"/>
      <c r="BE750" s="19"/>
      <c r="BF750" s="19"/>
      <c r="BG750" s="19"/>
      <c r="BH750" s="19"/>
      <c r="BI750" s="19"/>
      <c r="BJ750" s="19"/>
      <c r="BK750" s="19"/>
      <c r="BL750" s="19"/>
      <c r="BM750" s="19"/>
      <c r="BN750" s="19"/>
      <c r="BO750" s="19"/>
      <c r="BP750" s="19"/>
      <c r="BQ750" s="19"/>
      <c r="BR750" s="19"/>
      <c r="BS750" s="19"/>
      <c r="BT750" s="19"/>
    </row>
    <row r="751" spans="1:72">
      <c r="A751" s="11" t="s">
        <v>1207</v>
      </c>
      <c r="B751" s="26" t="s">
        <v>423</v>
      </c>
      <c r="C751" s="39" t="s">
        <v>37</v>
      </c>
      <c r="D751" s="10">
        <v>2002</v>
      </c>
      <c r="E751" s="4" t="s">
        <v>277</v>
      </c>
      <c r="F751" s="14"/>
      <c r="G751" s="21">
        <v>0</v>
      </c>
      <c r="H751" s="14">
        <v>13916</v>
      </c>
      <c r="I751" s="21"/>
      <c r="J751" s="5">
        <v>5893</v>
      </c>
      <c r="K751" s="21"/>
      <c r="L751" s="5"/>
      <c r="M751" s="21">
        <v>0</v>
      </c>
      <c r="N751" s="5">
        <v>14115</v>
      </c>
      <c r="O751" s="21"/>
      <c r="P751" s="5"/>
      <c r="Q751" s="21">
        <v>0</v>
      </c>
      <c r="R751" s="14"/>
      <c r="S751" s="21">
        <v>0</v>
      </c>
    </row>
    <row r="752" spans="1:72" ht="16.5">
      <c r="A752" s="3" t="s">
        <v>113</v>
      </c>
      <c r="B752" s="3" t="s">
        <v>114</v>
      </c>
      <c r="C752" s="22" t="s">
        <v>37</v>
      </c>
      <c r="D752" s="7">
        <v>1991</v>
      </c>
      <c r="E752" s="4" t="s">
        <v>78</v>
      </c>
      <c r="F752" s="14">
        <v>25092</v>
      </c>
      <c r="G752" s="21" t="b">
        <f>IF(AND(E752="Sénior",F752&lt;=24096,F752&gt;1),"Q",IF(AND(E752="Junior",F752&lt;=24800,F752&gt;1),"Q",IF(AND(E752="Cadette",F752&lt;=25357,F752&gt;1),"Q",IF(AND(E752="Minime",F752&lt;=30830,F752&gt;1),"Q"))))</f>
        <v>0</v>
      </c>
      <c r="H752" s="14"/>
      <c r="I752" s="21"/>
      <c r="J752" s="5">
        <v>5017</v>
      </c>
      <c r="K752" s="21" t="b">
        <f>IF(AND(E752="Sénior",J752&lt;=4639,J752&gt;1),"Q",IF(AND(E752="Junior",J752&lt;=4900,J752&gt;1),"Q",IF(AND(E752="Cadette",J752&lt;=5142,J752&gt;1),"Q",IF(AND(E752="Minime",J752&lt;=5447,J752&gt;1),"Q"))))</f>
        <v>0</v>
      </c>
      <c r="L752" s="5">
        <v>14074</v>
      </c>
      <c r="M752" s="21" t="b">
        <f>IF(AND(E752="Sénior",L752&lt;=13803,L752&gt;1),"Q",IF(AND(E752="Junior",L752&lt;=14300,L752&gt;1),"Q",IF(AND(E752="Cadette",L752&lt;=15017,L752&gt;1),"Q",IF(AND(E752="Minime",L752&lt;=20000,L752&gt;1),"Q"))))</f>
        <v>0</v>
      </c>
      <c r="N752" s="5">
        <v>12071</v>
      </c>
      <c r="O752" s="21" t="b">
        <f>IF(AND(E752="Sénior",N752&lt;=11803,N752&gt;1),"Q",IF(AND(E752="Junior",N752&lt;=12200,N752&gt;1),"Q",IF(AND(E752="Cadette",N752&lt;=13104,N752&gt;1),"Q",IF(AND(E752="Minime",N752&lt;=13857,N752&gt;1),"Q"))))</f>
        <v>0</v>
      </c>
      <c r="P752" s="5">
        <v>12048</v>
      </c>
      <c r="Q752" s="21" t="b">
        <f>IF(AND(E752="Sénior",P752&lt;=11583,P752&gt;1),"Q",IF(AND(E752="Junior",P752&lt;=11900,P752&gt;1),"Q",IF(AND(E752="Cadette",P752&lt;=12408,P752&gt;1),"Q",IF(AND(E752="Minime",P752&lt;=13052,P752&gt;1),"Q"))))</f>
        <v>0</v>
      </c>
      <c r="R752" s="14">
        <v>31181</v>
      </c>
      <c r="S752" s="21" t="b">
        <f>IF(AND(E752="Sénior",R752&lt;=30790,R752&gt;1),"Q",IF(AND(E752="Junior",R752&lt;=31500,R752&gt;1),"Q",IF(AND(E752="Cadette",R752&lt;=32198,R752&gt;1),"Q",IF(AND(E752="Minime",R752&lt;=34276,R752&gt;1),"Q"))))</f>
        <v>0</v>
      </c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  <c r="AJ752" s="30"/>
      <c r="AK752" s="30"/>
      <c r="AL752" s="30"/>
      <c r="AM752" s="30"/>
      <c r="AN752" s="30"/>
      <c r="AO752" s="30"/>
      <c r="AP752" s="30"/>
      <c r="AQ752" s="30"/>
      <c r="AR752" s="30"/>
      <c r="AS752" s="30"/>
      <c r="AT752" s="30"/>
      <c r="AU752" s="30"/>
      <c r="AV752" s="30"/>
      <c r="AW752" s="30"/>
      <c r="AX752" s="30"/>
      <c r="AY752" s="30"/>
      <c r="AZ752" s="30"/>
      <c r="BA752" s="30"/>
      <c r="BB752" s="30"/>
      <c r="BC752" s="30"/>
      <c r="BD752" s="30"/>
      <c r="BE752" s="30"/>
      <c r="BF752" s="30"/>
      <c r="BG752" s="30"/>
      <c r="BH752" s="30"/>
      <c r="BI752" s="30"/>
      <c r="BJ752" s="30"/>
      <c r="BK752" s="30"/>
      <c r="BL752" s="30"/>
      <c r="BM752" s="30"/>
      <c r="BN752" s="30"/>
      <c r="BO752" s="30"/>
      <c r="BP752" s="30"/>
      <c r="BQ752" s="30"/>
      <c r="BR752" s="30"/>
      <c r="BS752" s="30"/>
      <c r="BT752" s="30"/>
    </row>
    <row r="753" spans="1:72">
      <c r="A753" s="11" t="s">
        <v>1212</v>
      </c>
      <c r="B753" s="26" t="s">
        <v>416</v>
      </c>
      <c r="C753" s="39" t="s">
        <v>37</v>
      </c>
      <c r="D753" s="10">
        <v>1998</v>
      </c>
      <c r="E753" s="4" t="s">
        <v>76</v>
      </c>
      <c r="F753" s="14">
        <v>31800</v>
      </c>
      <c r="G753" s="21"/>
      <c r="H753" s="14"/>
      <c r="I753" s="21">
        <v>0</v>
      </c>
      <c r="J753" s="5">
        <v>10304</v>
      </c>
      <c r="K753" s="21"/>
      <c r="L753" s="5"/>
      <c r="M753" s="21">
        <v>0</v>
      </c>
      <c r="N753" s="5">
        <v>14330</v>
      </c>
      <c r="O753" s="21"/>
      <c r="P753" s="5">
        <v>13359</v>
      </c>
      <c r="Q753" s="21"/>
      <c r="R753" s="14"/>
      <c r="S753" s="21">
        <v>0</v>
      </c>
    </row>
    <row r="754" spans="1:72">
      <c r="A754" s="26" t="s">
        <v>666</v>
      </c>
      <c r="B754" s="26" t="s">
        <v>201</v>
      </c>
      <c r="C754" s="4" t="s">
        <v>37</v>
      </c>
      <c r="D754" s="40">
        <v>1981</v>
      </c>
      <c r="E754" s="4" t="s">
        <v>79</v>
      </c>
      <c r="F754" s="14">
        <v>25955</v>
      </c>
      <c r="G754" s="21" t="b">
        <f t="shared" ref="G754:G773" si="167">IF(AND(E754="Sénior",F754&lt;=24096,F754&gt;1),"Q",IF(AND(E754="Junior",F754&lt;=24800,F754&gt;1),"Q",IF(AND(E754="Cadette",F754&lt;=25357,F754&gt;1),"Q",IF(AND(E754="Minime",F754&lt;=30830,F754&gt;1),"Q"))))</f>
        <v>0</v>
      </c>
      <c r="H754" s="14"/>
      <c r="I754" s="21"/>
      <c r="J754" s="5">
        <v>4798</v>
      </c>
      <c r="K754" s="21" t="b">
        <f t="shared" ref="K754:K773" si="168">IF(AND(E754="Sénior",J754&lt;=4639,J754&gt;1),"Q",IF(AND(E754="Junior",J754&lt;=4900,J754&gt;1),"Q",IF(AND(E754="Cadette",J754&lt;=5142,J754&gt;1),"Q",IF(AND(E754="Minime",J754&lt;=5447,J754&gt;1),"Q"))))</f>
        <v>0</v>
      </c>
      <c r="L754" s="5">
        <v>14325</v>
      </c>
      <c r="M754" s="21" t="b">
        <f t="shared" ref="M754:M773" si="169">IF(AND(E754="Sénior",L754&lt;=13803,L754&gt;1),"Q",IF(AND(E754="Junior",L754&lt;=14300,L754&gt;1),"Q",IF(AND(E754="Cadette",L754&lt;=15017,L754&gt;1),"Q",IF(AND(E754="Minime",L754&lt;=20000,L754&gt;1),"Q"))))</f>
        <v>0</v>
      </c>
      <c r="N754" s="5"/>
      <c r="O754" s="21" t="b">
        <f t="shared" ref="O754:O773" si="170">IF(AND(E754="Sénior",N754&lt;=11803,N754&gt;1),"Q",IF(AND(E754="Junior",N754&lt;=12200,N754&gt;1),"Q",IF(AND(E754="Cadette",N754&lt;=13104,N754&gt;1),"Q",IF(AND(E754="Minime",N754&lt;=13857,N754&gt;1),"Q"))))</f>
        <v>0</v>
      </c>
      <c r="P754" s="5">
        <v>11772</v>
      </c>
      <c r="Q754" s="21" t="b">
        <f t="shared" ref="Q754:Q773" si="171">IF(AND(E754="Sénior",P754&lt;=11583,P754&gt;1),"Q",IF(AND(E754="Junior",P754&lt;=11900,P754&gt;1),"Q",IF(AND(E754="Cadette",P754&lt;=12408,P754&gt;1),"Q",IF(AND(E754="Minime",P754&lt;=13052,P754&gt;1),"Q"))))</f>
        <v>0</v>
      </c>
      <c r="R754" s="5">
        <v>31045</v>
      </c>
      <c r="S754" s="21" t="b">
        <f t="shared" ref="S754:S773" si="172">IF(AND(E754="Sénior",R754&lt;=30790,R754&gt;1),"Q",IF(AND(E754="Junior",R754&lt;=31500,R754&gt;1),"Q",IF(AND(E754="Cadette",R754&lt;=32198,R754&gt;1),"Q",IF(AND(E754="Minime",R754&lt;=34276,R754&gt;1),"Q"))))</f>
        <v>0</v>
      </c>
      <c r="T754" s="19"/>
    </row>
    <row r="755" spans="1:72">
      <c r="A755" s="26" t="s">
        <v>617</v>
      </c>
      <c r="B755" s="26" t="s">
        <v>110</v>
      </c>
      <c r="C755" s="4" t="s">
        <v>37</v>
      </c>
      <c r="D755" s="40">
        <v>2003</v>
      </c>
      <c r="E755" s="40" t="s">
        <v>276</v>
      </c>
      <c r="F755" s="14"/>
      <c r="G755" s="21" t="b">
        <f t="shared" si="167"/>
        <v>0</v>
      </c>
      <c r="H755" s="14">
        <v>20478</v>
      </c>
      <c r="I755" s="21"/>
      <c r="J755" s="5">
        <v>11250</v>
      </c>
      <c r="K755" s="21" t="b">
        <f t="shared" si="168"/>
        <v>0</v>
      </c>
      <c r="L755" s="5"/>
      <c r="M755" s="21" t="b">
        <f t="shared" si="169"/>
        <v>0</v>
      </c>
      <c r="N755" s="5"/>
      <c r="O755" s="21" t="b">
        <f t="shared" si="170"/>
        <v>0</v>
      </c>
      <c r="P755" s="5"/>
      <c r="Q755" s="21" t="b">
        <f t="shared" si="171"/>
        <v>0</v>
      </c>
      <c r="R755" s="14"/>
      <c r="S755" s="21" t="b">
        <f t="shared" si="172"/>
        <v>0</v>
      </c>
      <c r="T755" s="19"/>
      <c r="U755" s="47"/>
      <c r="V755" s="47"/>
      <c r="W755" s="47"/>
      <c r="X755" s="47"/>
      <c r="Y755" s="47"/>
      <c r="Z755" s="47"/>
      <c r="AA755" s="47"/>
      <c r="AB755" s="47"/>
      <c r="AC755" s="47"/>
      <c r="AD755" s="47"/>
      <c r="AE755" s="47"/>
      <c r="AF755" s="47"/>
      <c r="AG755" s="47"/>
      <c r="AH755" s="47"/>
      <c r="AI755" s="47"/>
      <c r="AJ755" s="47"/>
      <c r="AK755" s="47"/>
      <c r="AL755" s="47"/>
      <c r="AM755" s="47"/>
      <c r="AN755" s="47"/>
      <c r="AO755" s="47"/>
      <c r="AP755" s="47"/>
      <c r="AQ755" s="47"/>
      <c r="AR755" s="47"/>
      <c r="AS755" s="47"/>
      <c r="AT755" s="47"/>
      <c r="AU755" s="47"/>
      <c r="AV755" s="47"/>
      <c r="AW755" s="47"/>
      <c r="AX755" s="47"/>
      <c r="AY755" s="47"/>
      <c r="AZ755" s="47"/>
      <c r="BA755" s="47"/>
      <c r="BB755" s="47"/>
      <c r="BC755" s="47"/>
      <c r="BD755" s="47"/>
      <c r="BE755" s="47"/>
      <c r="BF755" s="47"/>
      <c r="BG755" s="47"/>
      <c r="BH755" s="47"/>
      <c r="BI755" s="47"/>
      <c r="BJ755" s="47"/>
      <c r="BK755" s="47"/>
      <c r="BL755" s="47"/>
      <c r="BM755" s="47"/>
      <c r="BN755" s="47"/>
      <c r="BO755" s="47"/>
      <c r="BP755" s="47"/>
      <c r="BQ755" s="47"/>
      <c r="BR755" s="47"/>
      <c r="BS755" s="47"/>
      <c r="BT755" s="47"/>
    </row>
    <row r="756" spans="1:72" ht="16.5">
      <c r="A756" s="26" t="s">
        <v>633</v>
      </c>
      <c r="B756" s="26" t="s">
        <v>458</v>
      </c>
      <c r="C756" s="4" t="s">
        <v>37</v>
      </c>
      <c r="D756" s="40">
        <v>1971</v>
      </c>
      <c r="E756" s="4" t="s">
        <v>79</v>
      </c>
      <c r="F756" s="14">
        <v>34160</v>
      </c>
      <c r="G756" s="21" t="b">
        <f t="shared" si="167"/>
        <v>0</v>
      </c>
      <c r="H756" s="14"/>
      <c r="I756" s="21"/>
      <c r="J756" s="5">
        <v>5841</v>
      </c>
      <c r="K756" s="21" t="b">
        <f t="shared" si="168"/>
        <v>0</v>
      </c>
      <c r="L756" s="5"/>
      <c r="M756" s="21" t="b">
        <f t="shared" si="169"/>
        <v>0</v>
      </c>
      <c r="N756" s="5">
        <v>14019</v>
      </c>
      <c r="O756" s="21" t="b">
        <f t="shared" si="170"/>
        <v>0</v>
      </c>
      <c r="P756" s="5">
        <v>13123</v>
      </c>
      <c r="Q756" s="21" t="b">
        <f t="shared" si="171"/>
        <v>0</v>
      </c>
      <c r="R756" s="14"/>
      <c r="S756" s="21" t="b">
        <f t="shared" si="172"/>
        <v>0</v>
      </c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  <c r="AJ756" s="30"/>
      <c r="AK756" s="30"/>
    </row>
    <row r="757" spans="1:72">
      <c r="A757" s="26" t="s">
        <v>633</v>
      </c>
      <c r="B757" s="26" t="s">
        <v>248</v>
      </c>
      <c r="C757" s="4" t="s">
        <v>37</v>
      </c>
      <c r="D757" s="40">
        <v>2002</v>
      </c>
      <c r="E757" s="4" t="s">
        <v>277</v>
      </c>
      <c r="F757" s="14"/>
      <c r="G757" s="21" t="b">
        <f t="shared" si="167"/>
        <v>0</v>
      </c>
      <c r="H757" s="14">
        <v>12906</v>
      </c>
      <c r="I757" s="21"/>
      <c r="J757" s="5">
        <v>5337</v>
      </c>
      <c r="K757" s="21" t="b">
        <f t="shared" si="168"/>
        <v>0</v>
      </c>
      <c r="L757" s="5"/>
      <c r="M757" s="21" t="b">
        <f t="shared" si="169"/>
        <v>0</v>
      </c>
      <c r="N757" s="5">
        <v>13060</v>
      </c>
      <c r="O757" s="21" t="b">
        <f t="shared" si="170"/>
        <v>0</v>
      </c>
      <c r="P757" s="5">
        <v>11109</v>
      </c>
      <c r="Q757" s="21" t="b">
        <f t="shared" si="171"/>
        <v>0</v>
      </c>
      <c r="R757" s="14"/>
      <c r="S757" s="21" t="b">
        <f t="shared" si="172"/>
        <v>0</v>
      </c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/>
    </row>
    <row r="758" spans="1:72">
      <c r="A758" s="26" t="s">
        <v>650</v>
      </c>
      <c r="B758" s="26" t="s">
        <v>651</v>
      </c>
      <c r="C758" s="4" t="s">
        <v>37</v>
      </c>
      <c r="D758" s="40">
        <v>2000</v>
      </c>
      <c r="E758" s="4" t="s">
        <v>75</v>
      </c>
      <c r="F758" s="14">
        <v>33583</v>
      </c>
      <c r="G758" s="21" t="b">
        <f t="shared" si="167"/>
        <v>0</v>
      </c>
      <c r="H758" s="14"/>
      <c r="I758" s="21"/>
      <c r="J758" s="5">
        <v>10050</v>
      </c>
      <c r="K758" s="21" t="b">
        <f t="shared" si="168"/>
        <v>0</v>
      </c>
      <c r="L758" s="5"/>
      <c r="M758" s="21" t="b">
        <f t="shared" si="169"/>
        <v>0</v>
      </c>
      <c r="N758" s="5">
        <v>13850</v>
      </c>
      <c r="O758" s="21" t="str">
        <f t="shared" si="170"/>
        <v>Q</v>
      </c>
      <c r="P758" s="5">
        <v>13091</v>
      </c>
      <c r="Q758" s="21" t="b">
        <f t="shared" si="171"/>
        <v>0</v>
      </c>
      <c r="R758" s="5">
        <v>41061</v>
      </c>
      <c r="S758" s="21" t="b">
        <f t="shared" si="172"/>
        <v>0</v>
      </c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  <c r="AK758" s="19"/>
      <c r="AL758" s="19"/>
      <c r="AM758" s="19"/>
      <c r="AN758" s="19"/>
      <c r="AO758" s="19"/>
      <c r="AP758" s="19"/>
      <c r="AQ758" s="19"/>
      <c r="AR758" s="19"/>
      <c r="AS758" s="19"/>
      <c r="AT758" s="19"/>
      <c r="AU758" s="19"/>
      <c r="AV758" s="19"/>
      <c r="AW758" s="19"/>
      <c r="AX758" s="19"/>
      <c r="AY758" s="19"/>
      <c r="AZ758" s="19"/>
      <c r="BA758" s="19"/>
      <c r="BB758" s="19"/>
      <c r="BC758" s="19"/>
      <c r="BD758" s="19"/>
      <c r="BE758" s="19"/>
      <c r="BF758" s="19"/>
      <c r="BG758" s="19"/>
      <c r="BH758" s="19"/>
      <c r="BI758" s="19"/>
      <c r="BJ758" s="19"/>
      <c r="BK758" s="19"/>
      <c r="BL758" s="19"/>
      <c r="BM758" s="19"/>
      <c r="BN758" s="19"/>
      <c r="BO758" s="19"/>
      <c r="BP758" s="19"/>
      <c r="BQ758" s="19"/>
      <c r="BR758" s="19"/>
      <c r="BS758" s="19"/>
      <c r="BT758" s="19"/>
    </row>
    <row r="759" spans="1:72">
      <c r="A759" s="26" t="s">
        <v>91</v>
      </c>
      <c r="B759" s="26" t="s">
        <v>92</v>
      </c>
      <c r="C759" s="4" t="s">
        <v>37</v>
      </c>
      <c r="D759" s="40">
        <v>1998</v>
      </c>
      <c r="E759" s="4" t="s">
        <v>76</v>
      </c>
      <c r="F759" s="14">
        <v>32022</v>
      </c>
      <c r="G759" s="21" t="b">
        <f t="shared" si="167"/>
        <v>0</v>
      </c>
      <c r="H759" s="14"/>
      <c r="I759" s="21"/>
      <c r="J759" s="5">
        <v>5903</v>
      </c>
      <c r="K759" s="21" t="b">
        <f t="shared" si="168"/>
        <v>0</v>
      </c>
      <c r="L759" s="5"/>
      <c r="M759" s="21" t="b">
        <f t="shared" si="169"/>
        <v>0</v>
      </c>
      <c r="N759" s="28">
        <v>13956</v>
      </c>
      <c r="O759" s="21" t="b">
        <f t="shared" si="170"/>
        <v>0</v>
      </c>
      <c r="P759" s="28">
        <v>13420</v>
      </c>
      <c r="Q759" s="21" t="b">
        <f t="shared" si="171"/>
        <v>0</v>
      </c>
      <c r="R759" s="14"/>
      <c r="S759" s="21" t="b">
        <f t="shared" si="172"/>
        <v>0</v>
      </c>
      <c r="T759" s="18"/>
      <c r="AL759" s="19"/>
      <c r="AM759" s="19"/>
      <c r="AN759" s="19"/>
      <c r="AO759" s="19"/>
      <c r="AP759" s="19"/>
      <c r="AQ759" s="19"/>
      <c r="AR759" s="19"/>
      <c r="AS759" s="19"/>
      <c r="AT759" s="19"/>
      <c r="AU759" s="19"/>
      <c r="AV759" s="19"/>
      <c r="AW759" s="19"/>
      <c r="AX759" s="19"/>
      <c r="AY759" s="19"/>
      <c r="AZ759" s="19"/>
      <c r="BA759" s="19"/>
      <c r="BB759" s="19"/>
      <c r="BC759" s="19"/>
      <c r="BD759" s="19"/>
      <c r="BE759" s="19"/>
      <c r="BF759" s="19"/>
      <c r="BG759" s="19"/>
      <c r="BH759" s="19"/>
      <c r="BI759" s="19"/>
      <c r="BJ759" s="19"/>
      <c r="BK759" s="19"/>
      <c r="BL759" s="19"/>
      <c r="BM759" s="19"/>
      <c r="BN759" s="19"/>
      <c r="BO759" s="19"/>
      <c r="BP759" s="19"/>
      <c r="BQ759" s="19"/>
      <c r="BR759" s="19"/>
      <c r="BS759" s="19"/>
      <c r="BT759" s="19"/>
    </row>
    <row r="760" spans="1:72" ht="16.5">
      <c r="A760" s="3" t="s">
        <v>115</v>
      </c>
      <c r="B760" s="3" t="s">
        <v>116</v>
      </c>
      <c r="C760" s="22" t="s">
        <v>37</v>
      </c>
      <c r="D760" s="7">
        <v>1990</v>
      </c>
      <c r="E760" s="4" t="s">
        <v>78</v>
      </c>
      <c r="F760" s="14"/>
      <c r="G760" s="21" t="b">
        <f t="shared" si="167"/>
        <v>0</v>
      </c>
      <c r="H760" s="14"/>
      <c r="I760" s="21"/>
      <c r="J760" s="8">
        <v>4576</v>
      </c>
      <c r="K760" s="21" t="str">
        <f t="shared" si="168"/>
        <v>Q</v>
      </c>
      <c r="L760" s="5">
        <v>13681</v>
      </c>
      <c r="M760" s="21" t="str">
        <f t="shared" si="169"/>
        <v>Q</v>
      </c>
      <c r="N760" s="5">
        <v>11785</v>
      </c>
      <c r="O760" s="21" t="str">
        <f t="shared" si="170"/>
        <v>Q</v>
      </c>
      <c r="P760" s="5">
        <v>11563</v>
      </c>
      <c r="Q760" s="21" t="str">
        <f t="shared" si="171"/>
        <v>Q</v>
      </c>
      <c r="R760" s="8"/>
      <c r="S760" s="21" t="b">
        <f t="shared" si="172"/>
        <v>0</v>
      </c>
      <c r="T760" s="19"/>
      <c r="AL760" s="30"/>
      <c r="AM760" s="30"/>
      <c r="AN760" s="30"/>
      <c r="AO760" s="30"/>
      <c r="AP760" s="30"/>
      <c r="AQ760" s="30"/>
      <c r="AR760" s="30"/>
      <c r="AS760" s="30"/>
      <c r="AT760" s="30"/>
      <c r="AU760" s="30"/>
      <c r="AV760" s="30"/>
      <c r="AW760" s="30"/>
      <c r="AX760" s="30"/>
      <c r="AY760" s="30"/>
      <c r="AZ760" s="30"/>
      <c r="BA760" s="30"/>
      <c r="BB760" s="30"/>
      <c r="BC760" s="30"/>
      <c r="BD760" s="30"/>
      <c r="BE760" s="30"/>
      <c r="BF760" s="30"/>
      <c r="BG760" s="30"/>
      <c r="BH760" s="30"/>
      <c r="BI760" s="30"/>
      <c r="BJ760" s="30"/>
      <c r="BK760" s="30"/>
      <c r="BL760" s="30"/>
      <c r="BM760" s="30"/>
      <c r="BN760" s="30"/>
      <c r="BO760" s="30"/>
      <c r="BP760" s="30"/>
      <c r="BQ760" s="30"/>
      <c r="BR760" s="30"/>
      <c r="BS760" s="30"/>
      <c r="BT760" s="30"/>
    </row>
    <row r="761" spans="1:72">
      <c r="A761" s="26" t="s">
        <v>641</v>
      </c>
      <c r="B761" s="26" t="s">
        <v>476</v>
      </c>
      <c r="C761" s="4" t="s">
        <v>37</v>
      </c>
      <c r="D761" s="40">
        <v>2001</v>
      </c>
      <c r="E761" s="4" t="s">
        <v>277</v>
      </c>
      <c r="F761" s="14"/>
      <c r="G761" s="21" t="b">
        <f t="shared" si="167"/>
        <v>0</v>
      </c>
      <c r="H761" s="14">
        <v>15680</v>
      </c>
      <c r="I761" s="21"/>
      <c r="J761" s="5"/>
      <c r="K761" s="21" t="b">
        <f t="shared" si="168"/>
        <v>0</v>
      </c>
      <c r="L761" s="5"/>
      <c r="M761" s="21" t="b">
        <f t="shared" si="169"/>
        <v>0</v>
      </c>
      <c r="N761" s="5">
        <v>14611</v>
      </c>
      <c r="O761" s="21" t="b">
        <f t="shared" si="170"/>
        <v>0</v>
      </c>
      <c r="P761" s="5">
        <v>13029</v>
      </c>
      <c r="Q761" s="21" t="b">
        <f t="shared" si="171"/>
        <v>0</v>
      </c>
      <c r="R761" s="14"/>
      <c r="S761" s="21" t="b">
        <f t="shared" si="172"/>
        <v>0</v>
      </c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  <c r="AG761" s="19"/>
      <c r="AH761" s="19"/>
      <c r="AI761" s="19"/>
      <c r="AJ761" s="19"/>
      <c r="AK761" s="19"/>
      <c r="AL761" s="19"/>
      <c r="AM761" s="19"/>
      <c r="AN761" s="19"/>
      <c r="AO761" s="19"/>
      <c r="AP761" s="19"/>
      <c r="AQ761" s="19"/>
      <c r="AR761" s="19"/>
      <c r="AS761" s="19"/>
      <c r="AT761" s="19"/>
      <c r="AU761" s="19"/>
      <c r="AV761" s="19"/>
      <c r="AW761" s="19"/>
      <c r="AX761" s="19"/>
      <c r="AY761" s="19"/>
      <c r="AZ761" s="19"/>
      <c r="BA761" s="19"/>
      <c r="BB761" s="19"/>
      <c r="BC761" s="19"/>
      <c r="BD761" s="19"/>
      <c r="BE761" s="19"/>
      <c r="BF761" s="19"/>
      <c r="BG761" s="19"/>
      <c r="BH761" s="19"/>
      <c r="BI761" s="19"/>
      <c r="BJ761" s="19"/>
      <c r="BK761" s="19"/>
      <c r="BL761" s="19"/>
      <c r="BM761" s="19"/>
      <c r="BN761" s="19"/>
      <c r="BO761" s="19"/>
      <c r="BP761" s="19"/>
      <c r="BQ761" s="19"/>
      <c r="BR761" s="19"/>
      <c r="BS761" s="19"/>
      <c r="BT761" s="19"/>
    </row>
    <row r="762" spans="1:72">
      <c r="A762" s="26" t="s">
        <v>618</v>
      </c>
      <c r="B762" s="26" t="s">
        <v>420</v>
      </c>
      <c r="C762" s="4" t="s">
        <v>37</v>
      </c>
      <c r="D762" s="40">
        <v>2003</v>
      </c>
      <c r="E762" s="40" t="s">
        <v>276</v>
      </c>
      <c r="F762" s="14"/>
      <c r="G762" s="21" t="b">
        <f t="shared" si="167"/>
        <v>0</v>
      </c>
      <c r="H762" s="14">
        <v>21211</v>
      </c>
      <c r="I762" s="21"/>
      <c r="J762" s="5">
        <v>10831</v>
      </c>
      <c r="K762" s="21" t="b">
        <f t="shared" si="168"/>
        <v>0</v>
      </c>
      <c r="L762" s="5"/>
      <c r="M762" s="21" t="b">
        <f t="shared" si="169"/>
        <v>0</v>
      </c>
      <c r="N762" s="5"/>
      <c r="O762" s="21" t="b">
        <f t="shared" si="170"/>
        <v>0</v>
      </c>
      <c r="P762" s="5"/>
      <c r="Q762" s="21" t="b">
        <f t="shared" si="171"/>
        <v>0</v>
      </c>
      <c r="R762" s="14"/>
      <c r="S762" s="21" t="b">
        <f t="shared" si="172"/>
        <v>0</v>
      </c>
      <c r="T762" s="18"/>
      <c r="U762" s="45"/>
      <c r="V762" s="45"/>
      <c r="W762" s="45"/>
      <c r="X762" s="45"/>
      <c r="Y762" s="45"/>
      <c r="Z762" s="45"/>
      <c r="AA762" s="45"/>
      <c r="AB762" s="45"/>
      <c r="AC762" s="45"/>
      <c r="AD762" s="45"/>
      <c r="AE762" s="45"/>
      <c r="AF762" s="45"/>
      <c r="AG762" s="45"/>
      <c r="AH762" s="45"/>
      <c r="AI762" s="45"/>
      <c r="AJ762" s="45"/>
      <c r="AK762" s="45"/>
      <c r="AL762" s="47"/>
      <c r="AM762" s="47"/>
      <c r="AN762" s="47"/>
      <c r="AO762" s="47"/>
      <c r="AP762" s="47"/>
      <c r="AQ762" s="47"/>
      <c r="AR762" s="47"/>
      <c r="AS762" s="47"/>
      <c r="AT762" s="47"/>
      <c r="AU762" s="47"/>
      <c r="AV762" s="47"/>
      <c r="AW762" s="47"/>
      <c r="AX762" s="47"/>
      <c r="AY762" s="47"/>
      <c r="AZ762" s="47"/>
      <c r="BA762" s="47"/>
      <c r="BB762" s="47"/>
      <c r="BC762" s="47"/>
      <c r="BD762" s="47"/>
      <c r="BE762" s="47"/>
      <c r="BF762" s="47"/>
      <c r="BG762" s="47"/>
      <c r="BH762" s="47"/>
      <c r="BI762" s="47"/>
      <c r="BJ762" s="47"/>
      <c r="BK762" s="47"/>
      <c r="BL762" s="47"/>
      <c r="BM762" s="47"/>
      <c r="BN762" s="47"/>
      <c r="BO762" s="47"/>
      <c r="BP762" s="47"/>
      <c r="BQ762" s="47"/>
      <c r="BR762" s="47"/>
      <c r="BS762" s="47"/>
      <c r="BT762" s="47"/>
    </row>
    <row r="763" spans="1:72">
      <c r="A763" s="26" t="s">
        <v>103</v>
      </c>
      <c r="B763" s="26" t="s">
        <v>104</v>
      </c>
      <c r="C763" s="4" t="s">
        <v>37</v>
      </c>
      <c r="D763" s="40">
        <v>1996</v>
      </c>
      <c r="E763" s="22" t="s">
        <v>77</v>
      </c>
      <c r="F763" s="14">
        <v>34111</v>
      </c>
      <c r="G763" s="21" t="b">
        <f t="shared" si="167"/>
        <v>0</v>
      </c>
      <c r="H763" s="14"/>
      <c r="I763" s="21"/>
      <c r="J763" s="5">
        <v>5222</v>
      </c>
      <c r="K763" s="21" t="b">
        <f t="shared" si="168"/>
        <v>0</v>
      </c>
      <c r="L763" s="5"/>
      <c r="M763" s="21" t="b">
        <f t="shared" si="169"/>
        <v>0</v>
      </c>
      <c r="N763" s="5">
        <v>13444</v>
      </c>
      <c r="O763" s="21" t="b">
        <f t="shared" si="170"/>
        <v>0</v>
      </c>
      <c r="P763" s="5">
        <v>13135</v>
      </c>
      <c r="Q763" s="21" t="b">
        <f t="shared" si="171"/>
        <v>0</v>
      </c>
      <c r="R763" s="14"/>
      <c r="S763" s="21" t="b">
        <f t="shared" si="172"/>
        <v>0</v>
      </c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  <c r="AG763" s="19"/>
      <c r="AH763" s="19"/>
      <c r="AI763" s="19"/>
      <c r="AJ763" s="19"/>
      <c r="AK763" s="19"/>
    </row>
    <row r="764" spans="1:72">
      <c r="A764" s="26" t="s">
        <v>638</v>
      </c>
      <c r="B764" s="26" t="s">
        <v>639</v>
      </c>
      <c r="C764" s="4" t="s">
        <v>37</v>
      </c>
      <c r="D764" s="40">
        <v>2001</v>
      </c>
      <c r="E764" s="4" t="s">
        <v>277</v>
      </c>
      <c r="F764" s="14"/>
      <c r="G764" s="21" t="b">
        <f t="shared" si="167"/>
        <v>0</v>
      </c>
      <c r="H764" s="14">
        <v>14951</v>
      </c>
      <c r="I764" s="21"/>
      <c r="J764" s="5">
        <v>10534</v>
      </c>
      <c r="K764" s="21" t="b">
        <f t="shared" si="168"/>
        <v>0</v>
      </c>
      <c r="L764" s="5"/>
      <c r="M764" s="21" t="b">
        <f t="shared" si="169"/>
        <v>0</v>
      </c>
      <c r="N764" s="5">
        <v>15744</v>
      </c>
      <c r="O764" s="21" t="b">
        <f t="shared" si="170"/>
        <v>0</v>
      </c>
      <c r="P764" s="5">
        <v>12297</v>
      </c>
      <c r="Q764" s="21" t="b">
        <f t="shared" si="171"/>
        <v>0</v>
      </c>
      <c r="R764" s="14"/>
      <c r="S764" s="21" t="b">
        <f t="shared" si="172"/>
        <v>0</v>
      </c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  <c r="AG764" s="19"/>
      <c r="AH764" s="19"/>
      <c r="AI764" s="19"/>
      <c r="AJ764" s="19"/>
      <c r="AK764" s="19"/>
      <c r="AL764" s="19"/>
      <c r="AM764" s="19"/>
      <c r="AN764" s="19"/>
      <c r="AO764" s="19"/>
      <c r="AP764" s="19"/>
      <c r="AQ764" s="19"/>
      <c r="AR764" s="19"/>
      <c r="AS764" s="19"/>
      <c r="AT764" s="19"/>
      <c r="AU764" s="19"/>
      <c r="AV764" s="19"/>
      <c r="AW764" s="19"/>
      <c r="AX764" s="19"/>
      <c r="AY764" s="19"/>
      <c r="AZ764" s="19"/>
      <c r="BA764" s="19"/>
      <c r="BB764" s="19"/>
      <c r="BC764" s="19"/>
      <c r="BD764" s="19"/>
      <c r="BE764" s="19"/>
      <c r="BF764" s="19"/>
      <c r="BG764" s="19"/>
      <c r="BH764" s="19"/>
      <c r="BI764" s="19"/>
      <c r="BJ764" s="19"/>
      <c r="BK764" s="19"/>
      <c r="BL764" s="19"/>
      <c r="BM764" s="19"/>
      <c r="BN764" s="19"/>
      <c r="BO764" s="19"/>
      <c r="BP764" s="19"/>
      <c r="BQ764" s="19"/>
      <c r="BR764" s="19"/>
      <c r="BS764" s="19"/>
      <c r="BT764" s="19"/>
    </row>
    <row r="765" spans="1:72">
      <c r="A765" s="6" t="s">
        <v>1035</v>
      </c>
      <c r="B765" s="6" t="s">
        <v>1069</v>
      </c>
      <c r="C765" s="4" t="s">
        <v>1106</v>
      </c>
      <c r="D765" s="10">
        <v>1999</v>
      </c>
      <c r="E765" s="4" t="s">
        <v>75</v>
      </c>
      <c r="F765" s="14" t="s">
        <v>283</v>
      </c>
      <c r="G765" s="21" t="b">
        <f t="shared" si="167"/>
        <v>0</v>
      </c>
      <c r="H765" s="14"/>
      <c r="I765" s="4"/>
      <c r="J765" s="5">
        <v>10416</v>
      </c>
      <c r="K765" s="21" t="b">
        <f t="shared" si="168"/>
        <v>0</v>
      </c>
      <c r="L765" s="14" t="s">
        <v>283</v>
      </c>
      <c r="M765" s="21" t="b">
        <f t="shared" si="169"/>
        <v>0</v>
      </c>
      <c r="N765" s="14">
        <v>14145</v>
      </c>
      <c r="O765" s="21" t="b">
        <f t="shared" si="170"/>
        <v>0</v>
      </c>
      <c r="P765" s="5" t="s">
        <v>283</v>
      </c>
      <c r="Q765" s="21" t="b">
        <f t="shared" si="171"/>
        <v>0</v>
      </c>
      <c r="R765" s="5" t="s">
        <v>283</v>
      </c>
      <c r="S765" s="21" t="b">
        <f t="shared" si="172"/>
        <v>0</v>
      </c>
      <c r="T765" s="45"/>
      <c r="AL765" s="19"/>
      <c r="AM765" s="19"/>
      <c r="AN765" s="19"/>
      <c r="AO765" s="19"/>
      <c r="AP765" s="19"/>
      <c r="AQ765" s="19"/>
      <c r="AR765" s="19"/>
      <c r="AS765" s="19"/>
      <c r="AT765" s="19"/>
      <c r="AU765" s="19"/>
      <c r="AV765" s="19"/>
      <c r="AW765" s="19"/>
      <c r="AX765" s="19"/>
      <c r="AY765" s="19"/>
      <c r="AZ765" s="19"/>
      <c r="BA765" s="19"/>
      <c r="BB765" s="19"/>
      <c r="BC765" s="19"/>
      <c r="BD765" s="19"/>
      <c r="BE765" s="19"/>
      <c r="BF765" s="19"/>
      <c r="BG765" s="19"/>
      <c r="BH765" s="19"/>
      <c r="BI765" s="19"/>
      <c r="BJ765" s="19"/>
      <c r="BK765" s="19"/>
      <c r="BL765" s="19"/>
      <c r="BM765" s="19"/>
      <c r="BN765" s="19"/>
      <c r="BO765" s="19"/>
      <c r="BP765" s="19"/>
      <c r="BQ765" s="19"/>
      <c r="BR765" s="19"/>
      <c r="BS765" s="19"/>
      <c r="BT765" s="19"/>
    </row>
    <row r="766" spans="1:72">
      <c r="A766" s="6" t="s">
        <v>1035</v>
      </c>
      <c r="B766" s="6" t="s">
        <v>462</v>
      </c>
      <c r="C766" s="4" t="s">
        <v>1106</v>
      </c>
      <c r="D766" s="10">
        <v>1994</v>
      </c>
      <c r="E766" s="4" t="s">
        <v>78</v>
      </c>
      <c r="F766" s="14" t="s">
        <v>283</v>
      </c>
      <c r="G766" s="21" t="b">
        <f t="shared" si="167"/>
        <v>0</v>
      </c>
      <c r="H766" s="14"/>
      <c r="I766" s="4"/>
      <c r="J766" s="5">
        <v>5800</v>
      </c>
      <c r="K766" s="21" t="b">
        <f t="shared" si="168"/>
        <v>0</v>
      </c>
      <c r="L766" s="14" t="s">
        <v>283</v>
      </c>
      <c r="M766" s="21" t="b">
        <f t="shared" si="169"/>
        <v>0</v>
      </c>
      <c r="N766" s="14">
        <v>13613</v>
      </c>
      <c r="O766" s="21" t="b">
        <f t="shared" si="170"/>
        <v>0</v>
      </c>
      <c r="P766" s="5">
        <v>13547</v>
      </c>
      <c r="Q766" s="21" t="b">
        <f t="shared" si="171"/>
        <v>0</v>
      </c>
      <c r="R766" s="5" t="s">
        <v>283</v>
      </c>
      <c r="S766" s="21" t="b">
        <f t="shared" si="172"/>
        <v>0</v>
      </c>
      <c r="T766" s="18"/>
      <c r="AL766" s="19"/>
      <c r="AM766" s="19"/>
      <c r="AN766" s="19"/>
      <c r="AO766" s="19"/>
      <c r="AP766" s="19"/>
      <c r="AQ766" s="19"/>
      <c r="AR766" s="19"/>
      <c r="AS766" s="19"/>
      <c r="AT766" s="19"/>
      <c r="AU766" s="19"/>
      <c r="AV766" s="19"/>
      <c r="AW766" s="19"/>
      <c r="AX766" s="19"/>
      <c r="AY766" s="19"/>
      <c r="AZ766" s="19"/>
      <c r="BA766" s="19"/>
      <c r="BB766" s="19"/>
      <c r="BC766" s="19"/>
      <c r="BD766" s="19"/>
      <c r="BE766" s="19"/>
      <c r="BF766" s="19"/>
      <c r="BG766" s="19"/>
      <c r="BH766" s="19"/>
      <c r="BI766" s="19"/>
      <c r="BJ766" s="19"/>
      <c r="BK766" s="19"/>
      <c r="BL766" s="19"/>
      <c r="BM766" s="19"/>
      <c r="BN766" s="19"/>
      <c r="BO766" s="19"/>
      <c r="BP766" s="19"/>
      <c r="BQ766" s="19"/>
      <c r="BR766" s="19"/>
      <c r="BS766" s="19"/>
      <c r="BT766" s="19"/>
    </row>
    <row r="767" spans="1:72">
      <c r="A767" s="6" t="s">
        <v>1035</v>
      </c>
      <c r="B767" s="6" t="s">
        <v>1036</v>
      </c>
      <c r="C767" s="4" t="s">
        <v>1106</v>
      </c>
      <c r="D767" s="10">
        <v>1997</v>
      </c>
      <c r="E767" s="4" t="s">
        <v>76</v>
      </c>
      <c r="F767" s="14" t="s">
        <v>283</v>
      </c>
      <c r="G767" s="21" t="b">
        <f t="shared" si="167"/>
        <v>0</v>
      </c>
      <c r="H767" s="14"/>
      <c r="I767" s="4"/>
      <c r="J767" s="5">
        <v>5981</v>
      </c>
      <c r="K767" s="21" t="b">
        <f t="shared" si="168"/>
        <v>0</v>
      </c>
      <c r="L767" s="14" t="s">
        <v>283</v>
      </c>
      <c r="M767" s="21" t="b">
        <f t="shared" si="169"/>
        <v>0</v>
      </c>
      <c r="N767" s="14">
        <v>14223</v>
      </c>
      <c r="O767" s="21" t="b">
        <f t="shared" si="170"/>
        <v>0</v>
      </c>
      <c r="P767" s="5">
        <v>13212</v>
      </c>
      <c r="Q767" s="21" t="b">
        <f t="shared" si="171"/>
        <v>0</v>
      </c>
      <c r="R767" s="5" t="s">
        <v>283</v>
      </c>
      <c r="S767" s="21" t="b">
        <f t="shared" si="172"/>
        <v>0</v>
      </c>
      <c r="T767" s="19"/>
    </row>
    <row r="768" spans="1:72">
      <c r="A768" s="26" t="s">
        <v>527</v>
      </c>
      <c r="B768" s="26" t="s">
        <v>733</v>
      </c>
      <c r="C768" s="4" t="s">
        <v>60</v>
      </c>
      <c r="D768" s="40">
        <v>1997</v>
      </c>
      <c r="E768" s="4" t="s">
        <v>76</v>
      </c>
      <c r="F768" s="14"/>
      <c r="G768" s="21" t="b">
        <f t="shared" si="167"/>
        <v>0</v>
      </c>
      <c r="H768" s="14"/>
      <c r="I768" s="21"/>
      <c r="J768" s="5"/>
      <c r="K768" s="21" t="b">
        <f t="shared" si="168"/>
        <v>0</v>
      </c>
      <c r="L768" s="5"/>
      <c r="M768" s="21" t="b">
        <f t="shared" si="169"/>
        <v>0</v>
      </c>
      <c r="N768" s="5">
        <v>13926</v>
      </c>
      <c r="O768" s="21" t="b">
        <f t="shared" si="170"/>
        <v>0</v>
      </c>
      <c r="P768" s="5"/>
      <c r="Q768" s="21" t="b">
        <f t="shared" si="171"/>
        <v>0</v>
      </c>
      <c r="R768" s="14"/>
      <c r="S768" s="21" t="b">
        <f t="shared" si="172"/>
        <v>0</v>
      </c>
      <c r="T768" s="19"/>
    </row>
    <row r="769" spans="1:72">
      <c r="A769" s="26" t="s">
        <v>528</v>
      </c>
      <c r="B769" s="26" t="s">
        <v>83</v>
      </c>
      <c r="C769" s="4" t="s">
        <v>60</v>
      </c>
      <c r="D769" s="40">
        <v>1998</v>
      </c>
      <c r="E769" s="4" t="s">
        <v>76</v>
      </c>
      <c r="F769" s="14"/>
      <c r="G769" s="21" t="b">
        <f t="shared" si="167"/>
        <v>0</v>
      </c>
      <c r="H769" s="14"/>
      <c r="I769" s="21"/>
      <c r="J769" s="5"/>
      <c r="K769" s="21" t="b">
        <f t="shared" si="168"/>
        <v>0</v>
      </c>
      <c r="L769" s="5"/>
      <c r="M769" s="21" t="b">
        <f t="shared" si="169"/>
        <v>0</v>
      </c>
      <c r="N769" s="5">
        <v>14185</v>
      </c>
      <c r="O769" s="21" t="b">
        <f t="shared" si="170"/>
        <v>0</v>
      </c>
      <c r="P769" s="5"/>
      <c r="Q769" s="21" t="b">
        <f t="shared" si="171"/>
        <v>0</v>
      </c>
      <c r="R769" s="14"/>
      <c r="S769" s="21" t="b">
        <f t="shared" si="172"/>
        <v>0</v>
      </c>
      <c r="AL769" s="19"/>
      <c r="AM769" s="19"/>
      <c r="AN769" s="19"/>
      <c r="AO769" s="19"/>
      <c r="AP769" s="19"/>
      <c r="AQ769" s="19"/>
      <c r="AR769" s="19"/>
      <c r="AS769" s="19"/>
      <c r="AT769" s="19"/>
      <c r="AU769" s="19"/>
      <c r="AV769" s="19"/>
      <c r="AW769" s="19"/>
      <c r="AX769" s="19"/>
      <c r="AY769" s="19"/>
      <c r="AZ769" s="19"/>
      <c r="BA769" s="19"/>
      <c r="BB769" s="19"/>
      <c r="BC769" s="19"/>
      <c r="BD769" s="19"/>
      <c r="BE769" s="19"/>
      <c r="BF769" s="19"/>
      <c r="BG769" s="19"/>
      <c r="BH769" s="19"/>
      <c r="BI769" s="19"/>
      <c r="BJ769" s="19"/>
      <c r="BK769" s="19"/>
      <c r="BL769" s="19"/>
      <c r="BM769" s="19"/>
      <c r="BN769" s="19"/>
      <c r="BO769" s="19"/>
      <c r="BP769" s="19"/>
      <c r="BQ769" s="19"/>
      <c r="BR769" s="19"/>
      <c r="BS769" s="19"/>
      <c r="BT769" s="19"/>
    </row>
    <row r="770" spans="1:72">
      <c r="A770" s="26" t="s">
        <v>756</v>
      </c>
      <c r="B770" s="26" t="s">
        <v>757</v>
      </c>
      <c r="C770" s="4" t="s">
        <v>63</v>
      </c>
      <c r="D770" s="40">
        <v>1999</v>
      </c>
      <c r="E770" s="4" t="s">
        <v>75</v>
      </c>
      <c r="F770" s="14"/>
      <c r="G770" s="21" t="b">
        <f t="shared" si="167"/>
        <v>0</v>
      </c>
      <c r="H770" s="14"/>
      <c r="I770" s="21"/>
      <c r="J770" s="5">
        <v>11193</v>
      </c>
      <c r="K770" s="21" t="b">
        <f t="shared" si="168"/>
        <v>0</v>
      </c>
      <c r="L770" s="5"/>
      <c r="M770" s="21" t="b">
        <f t="shared" si="169"/>
        <v>0</v>
      </c>
      <c r="N770" s="5">
        <v>15817</v>
      </c>
      <c r="O770" s="21" t="b">
        <f t="shared" si="170"/>
        <v>0</v>
      </c>
      <c r="P770" s="5"/>
      <c r="Q770" s="21" t="b">
        <f t="shared" si="171"/>
        <v>0</v>
      </c>
      <c r="R770" s="14"/>
      <c r="S770" s="21" t="b">
        <f t="shared" si="172"/>
        <v>0</v>
      </c>
      <c r="AL770" s="19"/>
      <c r="AM770" s="19"/>
      <c r="AN770" s="19"/>
      <c r="AO770" s="19"/>
      <c r="AP770" s="19"/>
      <c r="AQ770" s="19"/>
      <c r="AR770" s="19"/>
      <c r="AS770" s="19"/>
      <c r="AT770" s="19"/>
      <c r="AU770" s="19"/>
      <c r="AV770" s="19"/>
      <c r="AW770" s="19"/>
      <c r="AX770" s="19"/>
      <c r="AY770" s="19"/>
      <c r="AZ770" s="19"/>
      <c r="BA770" s="19"/>
      <c r="BB770" s="19"/>
      <c r="BC770" s="19"/>
      <c r="BD770" s="19"/>
      <c r="BE770" s="19"/>
      <c r="BF770" s="19"/>
      <c r="BG770" s="19"/>
      <c r="BH770" s="19"/>
      <c r="BI770" s="19"/>
      <c r="BJ770" s="19"/>
      <c r="BK770" s="19"/>
      <c r="BL770" s="19"/>
      <c r="BM770" s="19"/>
      <c r="BN770" s="19"/>
      <c r="BO770" s="19"/>
      <c r="BP770" s="19"/>
      <c r="BQ770" s="19"/>
      <c r="BR770" s="19"/>
      <c r="BS770" s="19"/>
      <c r="BT770" s="19"/>
    </row>
    <row r="771" spans="1:72">
      <c r="A771" s="3" t="s">
        <v>352</v>
      </c>
      <c r="B771" s="3" t="s">
        <v>353</v>
      </c>
      <c r="C771" s="42" t="s">
        <v>63</v>
      </c>
      <c r="D771" s="7">
        <v>1994</v>
      </c>
      <c r="E771" s="4" t="s">
        <v>78</v>
      </c>
      <c r="F771" s="14">
        <v>30206</v>
      </c>
      <c r="G771" s="21" t="b">
        <f t="shared" si="167"/>
        <v>0</v>
      </c>
      <c r="H771" s="14"/>
      <c r="I771" s="21"/>
      <c r="J771" s="5">
        <v>5024</v>
      </c>
      <c r="K771" s="21" t="b">
        <f t="shared" si="168"/>
        <v>0</v>
      </c>
      <c r="L771" s="5">
        <v>14540</v>
      </c>
      <c r="M771" s="21" t="b">
        <f t="shared" si="169"/>
        <v>0</v>
      </c>
      <c r="N771" s="5">
        <v>12357</v>
      </c>
      <c r="O771" s="21" t="b">
        <f t="shared" si="170"/>
        <v>0</v>
      </c>
      <c r="P771" s="5">
        <v>11935</v>
      </c>
      <c r="Q771" s="21" t="b">
        <f t="shared" si="171"/>
        <v>0</v>
      </c>
      <c r="R771" s="14">
        <v>31752</v>
      </c>
      <c r="S771" s="21" t="b">
        <f t="shared" si="172"/>
        <v>0</v>
      </c>
      <c r="AL771" s="19"/>
      <c r="AM771" s="19"/>
      <c r="AN771" s="19"/>
      <c r="AO771" s="19"/>
      <c r="AP771" s="19"/>
      <c r="AQ771" s="19"/>
      <c r="AR771" s="19"/>
      <c r="AS771" s="19"/>
      <c r="AT771" s="19"/>
      <c r="AU771" s="19"/>
      <c r="AV771" s="19"/>
      <c r="AW771" s="19"/>
      <c r="AX771" s="19"/>
      <c r="AY771" s="19"/>
      <c r="AZ771" s="19"/>
      <c r="BA771" s="19"/>
      <c r="BB771" s="19"/>
      <c r="BC771" s="19"/>
      <c r="BD771" s="19"/>
      <c r="BE771" s="19"/>
      <c r="BF771" s="19"/>
      <c r="BG771" s="19"/>
      <c r="BH771" s="19"/>
      <c r="BI771" s="19"/>
      <c r="BJ771" s="19"/>
      <c r="BK771" s="19"/>
      <c r="BL771" s="19"/>
      <c r="BM771" s="19"/>
      <c r="BN771" s="19"/>
      <c r="BO771" s="19"/>
      <c r="BP771" s="19"/>
      <c r="BQ771" s="19"/>
      <c r="BR771" s="19"/>
      <c r="BS771" s="19"/>
      <c r="BT771" s="19"/>
    </row>
    <row r="772" spans="1:72">
      <c r="A772" s="26" t="s">
        <v>554</v>
      </c>
      <c r="B772" s="26" t="s">
        <v>104</v>
      </c>
      <c r="C772" s="4" t="s">
        <v>63</v>
      </c>
      <c r="D772" s="40">
        <v>1997</v>
      </c>
      <c r="E772" s="4" t="s">
        <v>76</v>
      </c>
      <c r="F772" s="14"/>
      <c r="G772" s="21" t="b">
        <f t="shared" si="167"/>
        <v>0</v>
      </c>
      <c r="H772" s="14"/>
      <c r="I772" s="21"/>
      <c r="J772" s="5">
        <v>11064</v>
      </c>
      <c r="K772" s="21" t="b">
        <f t="shared" si="168"/>
        <v>0</v>
      </c>
      <c r="L772" s="5"/>
      <c r="M772" s="21" t="b">
        <f t="shared" si="169"/>
        <v>0</v>
      </c>
      <c r="N772" s="5">
        <v>15805</v>
      </c>
      <c r="O772" s="21" t="b">
        <f t="shared" si="170"/>
        <v>0</v>
      </c>
      <c r="P772" s="5">
        <v>14679</v>
      </c>
      <c r="Q772" s="21" t="b">
        <f t="shared" si="171"/>
        <v>0</v>
      </c>
      <c r="R772" s="14"/>
      <c r="S772" s="21" t="b">
        <f t="shared" si="172"/>
        <v>0</v>
      </c>
      <c r="AL772" s="47"/>
      <c r="AM772" s="47"/>
      <c r="AN772" s="47"/>
      <c r="AO772" s="47"/>
      <c r="AP772" s="47"/>
      <c r="AQ772" s="47"/>
      <c r="AR772" s="47"/>
      <c r="AS772" s="47"/>
      <c r="AT772" s="47"/>
      <c r="AU772" s="47"/>
      <c r="AV772" s="47"/>
      <c r="AW772" s="47"/>
      <c r="AX772" s="47"/>
      <c r="AY772" s="47"/>
      <c r="AZ772" s="47"/>
      <c r="BA772" s="47"/>
      <c r="BB772" s="47"/>
      <c r="BC772" s="47"/>
      <c r="BD772" s="47"/>
      <c r="BE772" s="47"/>
      <c r="BF772" s="47"/>
      <c r="BG772" s="47"/>
      <c r="BH772" s="47"/>
      <c r="BI772" s="47"/>
      <c r="BJ772" s="47"/>
      <c r="BK772" s="47"/>
      <c r="BL772" s="47"/>
      <c r="BM772" s="47"/>
      <c r="BN772" s="47"/>
      <c r="BO772" s="47"/>
      <c r="BP772" s="47"/>
      <c r="BQ772" s="47"/>
      <c r="BR772" s="47"/>
      <c r="BS772" s="47"/>
      <c r="BT772" s="47"/>
    </row>
    <row r="773" spans="1:72">
      <c r="A773" s="26" t="s">
        <v>354</v>
      </c>
      <c r="B773" s="26" t="s">
        <v>355</v>
      </c>
      <c r="C773" s="4" t="s">
        <v>63</v>
      </c>
      <c r="D773" s="40">
        <v>2001</v>
      </c>
      <c r="E773" s="4" t="s">
        <v>277</v>
      </c>
      <c r="F773" s="14"/>
      <c r="G773" s="21" t="b">
        <f t="shared" si="167"/>
        <v>0</v>
      </c>
      <c r="H773" s="14">
        <v>14557</v>
      </c>
      <c r="I773" s="21"/>
      <c r="J773" s="5">
        <v>5912</v>
      </c>
      <c r="K773" s="21" t="b">
        <f t="shared" si="168"/>
        <v>0</v>
      </c>
      <c r="L773" s="5"/>
      <c r="M773" s="21" t="b">
        <f t="shared" si="169"/>
        <v>0</v>
      </c>
      <c r="N773" s="5">
        <v>14596</v>
      </c>
      <c r="O773" s="21" t="b">
        <f t="shared" si="170"/>
        <v>0</v>
      </c>
      <c r="P773" s="5">
        <v>12362</v>
      </c>
      <c r="Q773" s="21" t="b">
        <f t="shared" si="171"/>
        <v>0</v>
      </c>
      <c r="R773" s="14"/>
      <c r="S773" s="21" t="b">
        <f t="shared" si="172"/>
        <v>0</v>
      </c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19"/>
      <c r="AG773" s="19"/>
      <c r="AH773" s="19"/>
      <c r="AI773" s="19"/>
      <c r="AJ773" s="19"/>
      <c r="AK773" s="19"/>
      <c r="AL773" s="19"/>
      <c r="AM773" s="19"/>
      <c r="AN773" s="19"/>
      <c r="AO773" s="19"/>
      <c r="AP773" s="19"/>
      <c r="AQ773" s="19"/>
      <c r="AR773" s="19"/>
      <c r="AS773" s="19"/>
      <c r="AT773" s="19"/>
      <c r="AU773" s="19"/>
      <c r="AV773" s="19"/>
      <c r="AW773" s="19"/>
      <c r="AX773" s="19"/>
      <c r="AY773" s="19"/>
      <c r="AZ773" s="19"/>
      <c r="BA773" s="19"/>
      <c r="BB773" s="19"/>
      <c r="BC773" s="19"/>
      <c r="BD773" s="19"/>
      <c r="BE773" s="19"/>
      <c r="BF773" s="19"/>
      <c r="BG773" s="19"/>
      <c r="BH773" s="19"/>
      <c r="BI773" s="19"/>
      <c r="BJ773" s="19"/>
      <c r="BK773" s="19"/>
      <c r="BL773" s="19"/>
      <c r="BM773" s="19"/>
      <c r="BN773" s="19"/>
      <c r="BO773" s="19"/>
      <c r="BP773" s="19"/>
      <c r="BQ773" s="19"/>
      <c r="BR773" s="19"/>
      <c r="BS773" s="19"/>
      <c r="BT773" s="19"/>
    </row>
    <row r="774" spans="1:72">
      <c r="A774" s="11" t="s">
        <v>752</v>
      </c>
      <c r="B774" s="26" t="s">
        <v>1196</v>
      </c>
      <c r="C774" s="39" t="s">
        <v>63</v>
      </c>
      <c r="D774" s="10">
        <v>2003</v>
      </c>
      <c r="E774" s="40" t="s">
        <v>276</v>
      </c>
      <c r="F774" s="14"/>
      <c r="G774" s="21"/>
      <c r="H774" s="14">
        <v>13897</v>
      </c>
      <c r="I774" s="21"/>
      <c r="J774" s="5">
        <v>5433</v>
      </c>
      <c r="K774" s="21"/>
      <c r="L774" s="5"/>
      <c r="M774" s="21"/>
      <c r="N774" s="5">
        <v>13252</v>
      </c>
      <c r="O774" s="21"/>
      <c r="P774" s="5">
        <v>11984</v>
      </c>
      <c r="Q774" s="21"/>
      <c r="R774" s="14"/>
      <c r="S774" s="21"/>
      <c r="T774" s="60"/>
    </row>
    <row r="775" spans="1:72">
      <c r="A775" s="26" t="s">
        <v>752</v>
      </c>
      <c r="B775" s="26" t="s">
        <v>753</v>
      </c>
      <c r="C775" s="4" t="s">
        <v>63</v>
      </c>
      <c r="D775" s="40">
        <v>2000</v>
      </c>
      <c r="E775" s="4" t="s">
        <v>75</v>
      </c>
      <c r="F775" s="14">
        <v>30576</v>
      </c>
      <c r="G775" s="21" t="str">
        <f t="shared" ref="G775:G808" si="173">IF(AND(E775="Sénior",F775&lt;=24096,F775&gt;1),"Q",IF(AND(E775="Junior",F775&lt;=24800,F775&gt;1),"Q",IF(AND(E775="Cadette",F775&lt;=25357,F775&gt;1),"Q",IF(AND(E775="Minime",F775&lt;=30830,F775&gt;1),"Q"))))</f>
        <v>Q</v>
      </c>
      <c r="H775" s="14"/>
      <c r="I775" s="21"/>
      <c r="J775" s="5">
        <v>10204</v>
      </c>
      <c r="K775" s="21" t="b">
        <f t="shared" ref="K775:K808" si="174">IF(AND(E775="Sénior",J775&lt;=4639,J775&gt;1),"Q",IF(AND(E775="Junior",J775&lt;=4900,J775&gt;1),"Q",IF(AND(E775="Cadette",J775&lt;=5142,J775&gt;1),"Q",IF(AND(E775="Minime",J775&lt;=5447,J775&gt;1),"Q"))))</f>
        <v>0</v>
      </c>
      <c r="L775" s="5"/>
      <c r="M775" s="21" t="b">
        <f t="shared" ref="M775:M808" si="175">IF(AND(E775="Sénior",L775&lt;=13803,L775&gt;1),"Q",IF(AND(E775="Junior",L775&lt;=14300,L775&gt;1),"Q",IF(AND(E775="Cadette",L775&lt;=15017,L775&gt;1),"Q",IF(AND(E775="Minime",L775&lt;=20000,L775&gt;1),"Q"))))</f>
        <v>0</v>
      </c>
      <c r="N775" s="5">
        <v>14775</v>
      </c>
      <c r="O775" s="21" t="b">
        <f t="shared" ref="O775:O808" si="176">IF(AND(E775="Sénior",N775&lt;=11803,N775&gt;1),"Q",IF(AND(E775="Junior",N775&lt;=12200,N775&gt;1),"Q",IF(AND(E775="Cadette",N775&lt;=13104,N775&gt;1),"Q",IF(AND(E775="Minime",N775&lt;=13857,N775&gt;1),"Q"))))</f>
        <v>0</v>
      </c>
      <c r="P775" s="5">
        <v>13874</v>
      </c>
      <c r="Q775" s="21" t="b">
        <f t="shared" ref="Q775:Q808" si="177">IF(AND(E775="Sénior",P775&lt;=11583,P775&gt;1),"Q",IF(AND(E775="Junior",P775&lt;=11900,P775&gt;1),"Q",IF(AND(E775="Cadette",P775&lt;=12408,P775&gt;1),"Q",IF(AND(E775="Minime",P775&lt;=13052,P775&gt;1),"Q"))))</f>
        <v>0</v>
      </c>
      <c r="R775" s="14"/>
      <c r="S775" s="21" t="b">
        <f t="shared" ref="S775:S808" si="178">IF(AND(E775="Sénior",R775&lt;=30790,R775&gt;1),"Q",IF(AND(E775="Junior",R775&lt;=31500,R775&gt;1),"Q",IF(AND(E775="Cadette",R775&lt;=32198,R775&gt;1),"Q",IF(AND(E775="Minime",R775&lt;=34276,R775&gt;1),"Q"))))</f>
        <v>0</v>
      </c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  <c r="AG775" s="19"/>
      <c r="AH775" s="19"/>
      <c r="AI775" s="19"/>
      <c r="AJ775" s="19"/>
      <c r="AK775" s="19"/>
      <c r="AL775" s="19"/>
      <c r="AM775" s="19"/>
      <c r="AN775" s="19"/>
      <c r="AO775" s="19"/>
      <c r="AP775" s="19"/>
      <c r="AQ775" s="19"/>
      <c r="AR775" s="19"/>
      <c r="AS775" s="19"/>
      <c r="AT775" s="19"/>
      <c r="AU775" s="19"/>
      <c r="AV775" s="19"/>
      <c r="AW775" s="19"/>
      <c r="AX775" s="19"/>
      <c r="AY775" s="19"/>
      <c r="AZ775" s="19"/>
      <c r="BA775" s="19"/>
      <c r="BB775" s="19"/>
      <c r="BC775" s="19"/>
      <c r="BD775" s="19"/>
      <c r="BE775" s="19"/>
      <c r="BF775" s="19"/>
      <c r="BG775" s="19"/>
      <c r="BH775" s="19"/>
      <c r="BI775" s="19"/>
      <c r="BJ775" s="19"/>
      <c r="BK775" s="19"/>
      <c r="BL775" s="19"/>
      <c r="BM775" s="19"/>
      <c r="BN775" s="19"/>
      <c r="BO775" s="19"/>
      <c r="BP775" s="19"/>
      <c r="BQ775" s="19"/>
      <c r="BR775" s="19"/>
      <c r="BS775" s="19"/>
      <c r="BT775" s="19"/>
    </row>
    <row r="776" spans="1:72">
      <c r="A776" s="26" t="s">
        <v>351</v>
      </c>
      <c r="B776" s="26" t="s">
        <v>127</v>
      </c>
      <c r="C776" s="4" t="s">
        <v>55</v>
      </c>
      <c r="D776" s="40">
        <v>2002</v>
      </c>
      <c r="E776" s="4" t="s">
        <v>277</v>
      </c>
      <c r="F776" s="14">
        <v>34734</v>
      </c>
      <c r="G776" s="21" t="b">
        <f t="shared" si="173"/>
        <v>0</v>
      </c>
      <c r="H776" s="14">
        <v>14934</v>
      </c>
      <c r="I776" s="21"/>
      <c r="J776" s="5">
        <v>10276</v>
      </c>
      <c r="K776" s="21" t="b">
        <f t="shared" si="174"/>
        <v>0</v>
      </c>
      <c r="L776" s="5"/>
      <c r="M776" s="21" t="b">
        <f t="shared" si="175"/>
        <v>0</v>
      </c>
      <c r="N776" s="5">
        <v>13955</v>
      </c>
      <c r="O776" s="21" t="b">
        <f t="shared" si="176"/>
        <v>0</v>
      </c>
      <c r="P776" s="5">
        <v>12203</v>
      </c>
      <c r="Q776" s="21" t="b">
        <f t="shared" si="177"/>
        <v>0</v>
      </c>
      <c r="R776" s="14"/>
      <c r="S776" s="21" t="b">
        <f t="shared" si="178"/>
        <v>0</v>
      </c>
      <c r="U776" s="45"/>
      <c r="V776" s="45"/>
      <c r="W776" s="45"/>
      <c r="X776" s="45"/>
      <c r="Y776" s="45"/>
      <c r="Z776" s="45"/>
      <c r="AA776" s="45"/>
      <c r="AB776" s="45"/>
      <c r="AC776" s="45"/>
      <c r="AD776" s="45"/>
      <c r="AE776" s="45"/>
      <c r="AF776" s="45"/>
      <c r="AG776" s="45"/>
      <c r="AH776" s="45"/>
      <c r="AI776" s="45"/>
      <c r="AJ776" s="45"/>
      <c r="AK776" s="45"/>
    </row>
    <row r="777" spans="1:72" ht="16.5">
      <c r="A777" s="26" t="s">
        <v>344</v>
      </c>
      <c r="B777" s="26" t="s">
        <v>629</v>
      </c>
      <c r="C777" s="4" t="s">
        <v>55</v>
      </c>
      <c r="D777" s="40">
        <v>1992</v>
      </c>
      <c r="E777" s="4" t="s">
        <v>78</v>
      </c>
      <c r="F777" s="14">
        <v>24722</v>
      </c>
      <c r="G777" s="21" t="b">
        <f t="shared" si="173"/>
        <v>0</v>
      </c>
      <c r="H777" s="14"/>
      <c r="I777" s="21"/>
      <c r="J777" s="5">
        <v>4628</v>
      </c>
      <c r="K777" s="21" t="str">
        <f t="shared" si="174"/>
        <v>Q</v>
      </c>
      <c r="L777" s="5">
        <v>14509</v>
      </c>
      <c r="M777" s="21" t="b">
        <f t="shared" si="175"/>
        <v>0</v>
      </c>
      <c r="N777" s="5">
        <v>11576</v>
      </c>
      <c r="O777" s="21" t="str">
        <f t="shared" si="176"/>
        <v>Q</v>
      </c>
      <c r="P777" s="5">
        <v>11231</v>
      </c>
      <c r="Q777" s="21" t="str">
        <f t="shared" si="177"/>
        <v>Q</v>
      </c>
      <c r="R777" s="14">
        <v>30719</v>
      </c>
      <c r="S777" s="21" t="str">
        <f t="shared" si="178"/>
        <v>Q</v>
      </c>
      <c r="T777" s="19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  <c r="AJ777" s="30"/>
      <c r="AK777" s="30"/>
      <c r="AL777" s="19"/>
      <c r="AM777" s="19"/>
      <c r="AN777" s="19"/>
      <c r="AO777" s="19"/>
      <c r="AP777" s="19"/>
      <c r="AQ777" s="19"/>
      <c r="AR777" s="19"/>
      <c r="AS777" s="19"/>
      <c r="AT777" s="19"/>
      <c r="AU777" s="19"/>
      <c r="AV777" s="19"/>
      <c r="AW777" s="19"/>
      <c r="AX777" s="19"/>
      <c r="AY777" s="19"/>
      <c r="AZ777" s="19"/>
      <c r="BA777" s="19"/>
      <c r="BB777" s="19"/>
      <c r="BC777" s="19"/>
      <c r="BD777" s="19"/>
      <c r="BE777" s="19"/>
      <c r="BF777" s="19"/>
      <c r="BG777" s="19"/>
      <c r="BH777" s="19"/>
      <c r="BI777" s="19"/>
      <c r="BJ777" s="19"/>
      <c r="BK777" s="19"/>
      <c r="BL777" s="19"/>
      <c r="BM777" s="19"/>
      <c r="BN777" s="19"/>
      <c r="BO777" s="19"/>
      <c r="BP777" s="19"/>
      <c r="BQ777" s="19"/>
      <c r="BR777" s="19"/>
      <c r="BS777" s="19"/>
      <c r="BT777" s="19"/>
    </row>
    <row r="778" spans="1:72">
      <c r="A778" s="26" t="s">
        <v>345</v>
      </c>
      <c r="B778" s="26" t="s">
        <v>346</v>
      </c>
      <c r="C778" s="42" t="s">
        <v>55</v>
      </c>
      <c r="D778" s="40">
        <v>1997</v>
      </c>
      <c r="E778" s="4" t="s">
        <v>76</v>
      </c>
      <c r="F778" s="14">
        <v>30651</v>
      </c>
      <c r="G778" s="21" t="b">
        <f t="shared" si="173"/>
        <v>0</v>
      </c>
      <c r="H778" s="14"/>
      <c r="I778" s="21"/>
      <c r="J778" s="5">
        <v>5066</v>
      </c>
      <c r="K778" s="21" t="str">
        <f t="shared" si="174"/>
        <v>Q</v>
      </c>
      <c r="L778" s="5">
        <v>15159</v>
      </c>
      <c r="M778" s="21" t="b">
        <f t="shared" si="175"/>
        <v>0</v>
      </c>
      <c r="N778" s="5">
        <v>12118</v>
      </c>
      <c r="O778" s="21" t="str">
        <f t="shared" si="176"/>
        <v>Q</v>
      </c>
      <c r="P778" s="5">
        <v>12161</v>
      </c>
      <c r="Q778" s="21" t="str">
        <f t="shared" si="177"/>
        <v>Q</v>
      </c>
      <c r="R778" s="14">
        <v>32556</v>
      </c>
      <c r="S778" s="21" t="b">
        <f t="shared" si="178"/>
        <v>0</v>
      </c>
      <c r="T778" s="19"/>
      <c r="AL778" s="47"/>
      <c r="AM778" s="47"/>
      <c r="AN778" s="47"/>
      <c r="AO778" s="47"/>
      <c r="AP778" s="47"/>
      <c r="AQ778" s="47"/>
      <c r="AR778" s="47"/>
      <c r="AS778" s="47"/>
      <c r="AT778" s="47"/>
      <c r="AU778" s="47"/>
      <c r="AV778" s="47"/>
      <c r="AW778" s="47"/>
      <c r="AX778" s="47"/>
      <c r="AY778" s="47"/>
      <c r="AZ778" s="47"/>
      <c r="BA778" s="47"/>
      <c r="BB778" s="47"/>
      <c r="BC778" s="47"/>
      <c r="BD778" s="47"/>
      <c r="BE778" s="47"/>
      <c r="BF778" s="47"/>
      <c r="BG778" s="47"/>
      <c r="BH778" s="47"/>
      <c r="BI778" s="47"/>
      <c r="BJ778" s="47"/>
      <c r="BK778" s="47"/>
      <c r="BL778" s="47"/>
      <c r="BM778" s="47"/>
      <c r="BN778" s="47"/>
      <c r="BO778" s="47"/>
      <c r="BP778" s="47"/>
      <c r="BQ778" s="47"/>
      <c r="BR778" s="47"/>
      <c r="BS778" s="47"/>
      <c r="BT778" s="47"/>
    </row>
    <row r="779" spans="1:72">
      <c r="A779" s="26" t="s">
        <v>332</v>
      </c>
      <c r="B779" s="26" t="s">
        <v>124</v>
      </c>
      <c r="C779" s="4" t="s">
        <v>55</v>
      </c>
      <c r="D779" s="40">
        <v>1999</v>
      </c>
      <c r="E779" s="4" t="s">
        <v>75</v>
      </c>
      <c r="F779" s="14">
        <v>34253</v>
      </c>
      <c r="G779" s="21" t="b">
        <f t="shared" si="173"/>
        <v>0</v>
      </c>
      <c r="H779" s="14"/>
      <c r="I779" s="21"/>
      <c r="J779" s="5">
        <v>10368</v>
      </c>
      <c r="K779" s="21" t="b">
        <f t="shared" si="174"/>
        <v>0</v>
      </c>
      <c r="L779" s="5"/>
      <c r="M779" s="21" t="b">
        <f t="shared" si="175"/>
        <v>0</v>
      </c>
      <c r="N779" s="5">
        <v>13745</v>
      </c>
      <c r="O779" s="21" t="str">
        <f t="shared" si="176"/>
        <v>Q</v>
      </c>
      <c r="P779" s="5">
        <v>13154</v>
      </c>
      <c r="Q779" s="21" t="b">
        <f t="shared" si="177"/>
        <v>0</v>
      </c>
      <c r="R779" s="14">
        <v>40844</v>
      </c>
      <c r="S779" s="21" t="b">
        <f t="shared" si="178"/>
        <v>0</v>
      </c>
      <c r="AL779" s="19"/>
      <c r="AM779" s="19"/>
      <c r="AN779" s="19"/>
      <c r="AO779" s="19"/>
      <c r="AP779" s="19"/>
      <c r="AQ779" s="19"/>
      <c r="AR779" s="19"/>
      <c r="AS779" s="19"/>
      <c r="AT779" s="19"/>
      <c r="AU779" s="19"/>
      <c r="AV779" s="19"/>
      <c r="AW779" s="19"/>
      <c r="AX779" s="19"/>
      <c r="AY779" s="19"/>
      <c r="AZ779" s="19"/>
      <c r="BA779" s="19"/>
      <c r="BB779" s="19"/>
      <c r="BC779" s="19"/>
      <c r="BD779" s="19"/>
      <c r="BE779" s="19"/>
      <c r="BF779" s="19"/>
      <c r="BG779" s="19"/>
      <c r="BH779" s="19"/>
      <c r="BI779" s="19"/>
      <c r="BJ779" s="19"/>
      <c r="BK779" s="19"/>
      <c r="BL779" s="19"/>
      <c r="BM779" s="19"/>
      <c r="BN779" s="19"/>
      <c r="BO779" s="19"/>
      <c r="BP779" s="19"/>
      <c r="BQ779" s="19"/>
      <c r="BR779" s="19"/>
      <c r="BS779" s="19"/>
      <c r="BT779" s="19"/>
    </row>
    <row r="780" spans="1:72" ht="16.5">
      <c r="A780" s="26" t="s">
        <v>555</v>
      </c>
      <c r="B780" s="26" t="s">
        <v>90</v>
      </c>
      <c r="C780" s="4" t="s">
        <v>55</v>
      </c>
      <c r="D780" s="40">
        <v>1993</v>
      </c>
      <c r="E780" s="4" t="s">
        <v>78</v>
      </c>
      <c r="F780" s="14">
        <v>23826</v>
      </c>
      <c r="G780" s="21" t="str">
        <f t="shared" si="173"/>
        <v>Q</v>
      </c>
      <c r="H780" s="14"/>
      <c r="I780" s="21"/>
      <c r="J780" s="5">
        <v>4246</v>
      </c>
      <c r="K780" s="21" t="str">
        <f t="shared" si="174"/>
        <v>Q</v>
      </c>
      <c r="L780" s="5">
        <v>13212</v>
      </c>
      <c r="M780" s="21" t="str">
        <f t="shared" si="175"/>
        <v>Q</v>
      </c>
      <c r="N780" s="5"/>
      <c r="O780" s="21" t="b">
        <f t="shared" si="176"/>
        <v>0</v>
      </c>
      <c r="P780" s="5">
        <v>11756</v>
      </c>
      <c r="Q780" s="21" t="b">
        <f t="shared" si="177"/>
        <v>0</v>
      </c>
      <c r="R780" s="14">
        <v>25814</v>
      </c>
      <c r="S780" s="21" t="str">
        <f t="shared" si="178"/>
        <v>Q</v>
      </c>
      <c r="T780" s="43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  <c r="AH780" s="30"/>
      <c r="AI780" s="30"/>
      <c r="AJ780" s="30"/>
      <c r="AK780" s="30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  <c r="AV780" s="18"/>
      <c r="AW780" s="18"/>
      <c r="AX780" s="18"/>
      <c r="AY780" s="18"/>
      <c r="AZ780" s="18"/>
      <c r="BA780" s="18"/>
      <c r="BB780" s="18"/>
      <c r="BC780" s="18"/>
      <c r="BD780" s="18"/>
      <c r="BE780" s="18"/>
      <c r="BF780" s="18"/>
      <c r="BG780" s="18"/>
      <c r="BH780" s="18"/>
      <c r="BI780" s="18"/>
      <c r="BJ780" s="18"/>
      <c r="BK780" s="18"/>
      <c r="BL780" s="18"/>
      <c r="BM780" s="18"/>
      <c r="BN780" s="18"/>
      <c r="BO780" s="18"/>
      <c r="BP780" s="18"/>
      <c r="BQ780" s="18"/>
      <c r="BR780" s="18"/>
      <c r="BS780" s="18"/>
      <c r="BT780" s="18"/>
    </row>
    <row r="781" spans="1:72">
      <c r="A781" s="26" t="s">
        <v>335</v>
      </c>
      <c r="B781" s="26" t="s">
        <v>347</v>
      </c>
      <c r="C781" s="42" t="s">
        <v>55</v>
      </c>
      <c r="D781" s="40">
        <v>2001</v>
      </c>
      <c r="E781" s="4" t="s">
        <v>277</v>
      </c>
      <c r="F781" s="14">
        <v>33764</v>
      </c>
      <c r="G781" s="21" t="b">
        <f t="shared" si="173"/>
        <v>0</v>
      </c>
      <c r="H781" s="14">
        <v>13825</v>
      </c>
      <c r="I781" s="21"/>
      <c r="J781" s="5">
        <v>5569</v>
      </c>
      <c r="K781" s="21" t="b">
        <f t="shared" si="174"/>
        <v>0</v>
      </c>
      <c r="L781" s="5"/>
      <c r="M781" s="21" t="b">
        <f t="shared" si="175"/>
        <v>0</v>
      </c>
      <c r="N781" s="5">
        <v>12692</v>
      </c>
      <c r="O781" s="21" t="b">
        <f t="shared" si="176"/>
        <v>0</v>
      </c>
      <c r="P781" s="5">
        <v>11343</v>
      </c>
      <c r="Q781" s="21" t="b">
        <f t="shared" si="177"/>
        <v>0</v>
      </c>
      <c r="R781" s="14"/>
      <c r="S781" s="21" t="b">
        <f t="shared" si="178"/>
        <v>0</v>
      </c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  <c r="AG781" s="19"/>
      <c r="AH781" s="19"/>
      <c r="AI781" s="19"/>
      <c r="AJ781" s="19"/>
      <c r="AK781" s="19"/>
      <c r="AL781" s="19"/>
      <c r="AM781" s="19"/>
      <c r="AN781" s="19"/>
      <c r="AO781" s="19"/>
      <c r="AP781" s="19"/>
      <c r="AQ781" s="19"/>
      <c r="AR781" s="19"/>
      <c r="AS781" s="19"/>
      <c r="AT781" s="19"/>
      <c r="AU781" s="19"/>
      <c r="AV781" s="19"/>
      <c r="AW781" s="19"/>
      <c r="AX781" s="19"/>
      <c r="AY781" s="19"/>
      <c r="AZ781" s="19"/>
      <c r="BA781" s="19"/>
      <c r="BB781" s="19"/>
      <c r="BC781" s="19"/>
      <c r="BD781" s="19"/>
      <c r="BE781" s="19"/>
      <c r="BF781" s="19"/>
      <c r="BG781" s="19"/>
      <c r="BH781" s="19"/>
      <c r="BI781" s="19"/>
      <c r="BJ781" s="19"/>
      <c r="BK781" s="19"/>
      <c r="BL781" s="19"/>
      <c r="BM781" s="19"/>
      <c r="BN781" s="19"/>
      <c r="BO781" s="19"/>
      <c r="BP781" s="19"/>
      <c r="BQ781" s="19"/>
      <c r="BR781" s="19"/>
      <c r="BS781" s="19"/>
      <c r="BT781" s="19"/>
    </row>
    <row r="782" spans="1:72">
      <c r="A782" s="26" t="s">
        <v>556</v>
      </c>
      <c r="B782" s="26" t="s">
        <v>747</v>
      </c>
      <c r="C782" s="4" t="s">
        <v>55</v>
      </c>
      <c r="D782" s="40">
        <v>1994</v>
      </c>
      <c r="E782" s="4" t="s">
        <v>78</v>
      </c>
      <c r="F782" s="14">
        <v>30392</v>
      </c>
      <c r="G782" s="21" t="b">
        <f t="shared" si="173"/>
        <v>0</v>
      </c>
      <c r="H782" s="14"/>
      <c r="I782" s="21"/>
      <c r="J782" s="5">
        <v>5867</v>
      </c>
      <c r="K782" s="21" t="b">
        <f t="shared" si="174"/>
        <v>0</v>
      </c>
      <c r="L782" s="5">
        <v>15654</v>
      </c>
      <c r="M782" s="21" t="b">
        <f t="shared" si="175"/>
        <v>0</v>
      </c>
      <c r="N782" s="5">
        <v>11703</v>
      </c>
      <c r="O782" s="21" t="str">
        <f t="shared" si="176"/>
        <v>Q</v>
      </c>
      <c r="P782" s="5">
        <v>12455</v>
      </c>
      <c r="Q782" s="21" t="b">
        <f t="shared" si="177"/>
        <v>0</v>
      </c>
      <c r="R782" s="14"/>
      <c r="S782" s="21" t="b">
        <f t="shared" si="178"/>
        <v>0</v>
      </c>
      <c r="AL782" s="19"/>
      <c r="AM782" s="19"/>
      <c r="AN782" s="19"/>
      <c r="AO782" s="19"/>
      <c r="AP782" s="19"/>
      <c r="AQ782" s="19"/>
      <c r="AR782" s="19"/>
      <c r="AS782" s="19"/>
      <c r="AT782" s="19"/>
      <c r="AU782" s="19"/>
      <c r="AV782" s="19"/>
      <c r="AW782" s="19"/>
      <c r="AX782" s="19"/>
      <c r="AY782" s="19"/>
      <c r="AZ782" s="19"/>
      <c r="BA782" s="19"/>
      <c r="BB782" s="19"/>
      <c r="BC782" s="19"/>
      <c r="BD782" s="19"/>
      <c r="BE782" s="19"/>
      <c r="BF782" s="19"/>
      <c r="BG782" s="19"/>
      <c r="BH782" s="19"/>
      <c r="BI782" s="19"/>
      <c r="BJ782" s="19"/>
      <c r="BK782" s="19"/>
      <c r="BL782" s="19"/>
      <c r="BM782" s="19"/>
      <c r="BN782" s="19"/>
      <c r="BO782" s="19"/>
      <c r="BP782" s="19"/>
      <c r="BQ782" s="19"/>
      <c r="BR782" s="19"/>
      <c r="BS782" s="19"/>
      <c r="BT782" s="19"/>
    </row>
    <row r="783" spans="1:72">
      <c r="A783" s="26" t="s">
        <v>607</v>
      </c>
      <c r="B783" s="26" t="s">
        <v>208</v>
      </c>
      <c r="C783" s="4" t="s">
        <v>55</v>
      </c>
      <c r="D783" s="40">
        <v>2004</v>
      </c>
      <c r="E783" s="40" t="s">
        <v>276</v>
      </c>
      <c r="F783" s="14"/>
      <c r="G783" s="21" t="b">
        <f t="shared" si="173"/>
        <v>0</v>
      </c>
      <c r="H783" s="14">
        <v>20331</v>
      </c>
      <c r="I783" s="21"/>
      <c r="J783" s="5">
        <v>10857</v>
      </c>
      <c r="K783" s="21" t="b">
        <f t="shared" si="174"/>
        <v>0</v>
      </c>
      <c r="L783" s="5"/>
      <c r="M783" s="21" t="b">
        <f t="shared" si="175"/>
        <v>0</v>
      </c>
      <c r="N783" s="5"/>
      <c r="O783" s="21" t="b">
        <f t="shared" si="176"/>
        <v>0</v>
      </c>
      <c r="P783" s="5">
        <v>13567</v>
      </c>
      <c r="Q783" s="21" t="b">
        <f t="shared" si="177"/>
        <v>0</v>
      </c>
      <c r="R783" s="14"/>
      <c r="S783" s="21" t="b">
        <f t="shared" si="178"/>
        <v>0</v>
      </c>
      <c r="U783" s="48"/>
      <c r="V783" s="48"/>
      <c r="W783" s="48"/>
      <c r="X783" s="48"/>
      <c r="Y783" s="48"/>
      <c r="Z783" s="48"/>
      <c r="AA783" s="48"/>
      <c r="AB783" s="48"/>
      <c r="AC783" s="48"/>
      <c r="AD783" s="48"/>
      <c r="AE783" s="48"/>
      <c r="AF783" s="48"/>
      <c r="AG783" s="48"/>
      <c r="AH783" s="48"/>
      <c r="AI783" s="48"/>
      <c r="AJ783" s="48"/>
      <c r="AK783" s="48"/>
    </row>
    <row r="784" spans="1:72">
      <c r="A784" s="26" t="s">
        <v>552</v>
      </c>
      <c r="B784" s="26" t="s">
        <v>587</v>
      </c>
      <c r="C784" s="4" t="s">
        <v>55</v>
      </c>
      <c r="D784" s="40">
        <v>1998</v>
      </c>
      <c r="E784" s="4" t="s">
        <v>76</v>
      </c>
      <c r="F784" s="14">
        <v>25029</v>
      </c>
      <c r="G784" s="21" t="str">
        <f t="shared" si="173"/>
        <v>Q</v>
      </c>
      <c r="H784" s="14"/>
      <c r="I784" s="21"/>
      <c r="J784" s="5">
        <v>5336</v>
      </c>
      <c r="K784" s="21" t="b">
        <f t="shared" si="174"/>
        <v>0</v>
      </c>
      <c r="L784" s="14">
        <v>15411</v>
      </c>
      <c r="M784" s="21" t="b">
        <f t="shared" si="175"/>
        <v>0</v>
      </c>
      <c r="N784" s="14">
        <v>12197</v>
      </c>
      <c r="O784" s="21" t="str">
        <f t="shared" si="176"/>
        <v>Q</v>
      </c>
      <c r="P784" s="5">
        <v>12297</v>
      </c>
      <c r="Q784" s="21" t="str">
        <f t="shared" si="177"/>
        <v>Q</v>
      </c>
      <c r="R784" s="14">
        <v>31619</v>
      </c>
      <c r="S784" s="21" t="str">
        <f t="shared" si="178"/>
        <v>Q</v>
      </c>
      <c r="T784" s="18"/>
      <c r="AL784" s="19"/>
      <c r="AM784" s="19"/>
      <c r="AN784" s="19"/>
      <c r="AO784" s="19"/>
      <c r="AP784" s="19"/>
      <c r="AQ784" s="19"/>
      <c r="AR784" s="19"/>
      <c r="AS784" s="19"/>
      <c r="AT784" s="19"/>
      <c r="AU784" s="19"/>
      <c r="AV784" s="19"/>
      <c r="AW784" s="19"/>
      <c r="AX784" s="19"/>
      <c r="AY784" s="19"/>
      <c r="AZ784" s="19"/>
      <c r="BA784" s="19"/>
      <c r="BB784" s="19"/>
      <c r="BC784" s="19"/>
      <c r="BD784" s="19"/>
      <c r="BE784" s="19"/>
      <c r="BF784" s="19"/>
      <c r="BG784" s="19"/>
      <c r="BH784" s="19"/>
      <c r="BI784" s="19"/>
      <c r="BJ784" s="19"/>
      <c r="BK784" s="19"/>
      <c r="BL784" s="19"/>
      <c r="BM784" s="19"/>
      <c r="BN784" s="19"/>
      <c r="BO784" s="19"/>
      <c r="BP784" s="19"/>
      <c r="BQ784" s="19"/>
      <c r="BR784" s="19"/>
      <c r="BS784" s="19"/>
      <c r="BT784" s="19"/>
    </row>
    <row r="785" spans="1:72">
      <c r="A785" s="26" t="s">
        <v>1187</v>
      </c>
      <c r="B785" s="26" t="s">
        <v>227</v>
      </c>
      <c r="C785" s="4" t="s">
        <v>55</v>
      </c>
      <c r="D785" s="40">
        <v>1995</v>
      </c>
      <c r="E785" s="22" t="s">
        <v>77</v>
      </c>
      <c r="F785" s="14">
        <v>33037</v>
      </c>
      <c r="G785" s="21" t="b">
        <f t="shared" si="173"/>
        <v>0</v>
      </c>
      <c r="H785" s="14"/>
      <c r="I785" s="21"/>
      <c r="J785" s="5">
        <v>10272</v>
      </c>
      <c r="K785" s="21" t="b">
        <f t="shared" si="174"/>
        <v>0</v>
      </c>
      <c r="L785" s="5"/>
      <c r="M785" s="21" t="b">
        <f t="shared" si="175"/>
        <v>0</v>
      </c>
      <c r="N785" s="5">
        <v>12682</v>
      </c>
      <c r="O785" s="21" t="b">
        <f t="shared" si="176"/>
        <v>0</v>
      </c>
      <c r="P785" s="5"/>
      <c r="Q785" s="21" t="b">
        <f t="shared" si="177"/>
        <v>0</v>
      </c>
      <c r="R785" s="14"/>
      <c r="S785" s="21" t="b">
        <f t="shared" si="178"/>
        <v>0</v>
      </c>
      <c r="T785" s="45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  <c r="AG785" s="19"/>
      <c r="AH785" s="19"/>
      <c r="AI785" s="19"/>
      <c r="AJ785" s="19"/>
      <c r="AK785" s="19"/>
    </row>
    <row r="786" spans="1:72" ht="16.5">
      <c r="A786" s="26" t="s">
        <v>1189</v>
      </c>
      <c r="B786" s="26" t="s">
        <v>129</v>
      </c>
      <c r="C786" s="4" t="s">
        <v>55</v>
      </c>
      <c r="D786" s="40">
        <v>1990</v>
      </c>
      <c r="E786" s="4" t="s">
        <v>78</v>
      </c>
      <c r="F786" s="14">
        <v>34387</v>
      </c>
      <c r="G786" s="21" t="b">
        <f t="shared" si="173"/>
        <v>0</v>
      </c>
      <c r="H786" s="14"/>
      <c r="I786" s="21"/>
      <c r="J786" s="5">
        <v>10441</v>
      </c>
      <c r="K786" s="21" t="b">
        <f t="shared" si="174"/>
        <v>0</v>
      </c>
      <c r="L786" s="5"/>
      <c r="M786" s="21" t="b">
        <f t="shared" si="175"/>
        <v>0</v>
      </c>
      <c r="N786" s="5">
        <v>14359</v>
      </c>
      <c r="O786" s="21" t="b">
        <f t="shared" si="176"/>
        <v>0</v>
      </c>
      <c r="P786" s="5"/>
      <c r="Q786" s="21" t="b">
        <f t="shared" si="177"/>
        <v>0</v>
      </c>
      <c r="R786" s="14"/>
      <c r="S786" s="21" t="b">
        <f t="shared" si="178"/>
        <v>0</v>
      </c>
      <c r="AL786" s="30"/>
      <c r="AM786" s="30"/>
      <c r="AN786" s="30"/>
      <c r="AO786" s="30"/>
      <c r="AP786" s="30"/>
      <c r="AQ786" s="30"/>
      <c r="AR786" s="30"/>
      <c r="AS786" s="30"/>
      <c r="AT786" s="30"/>
      <c r="AU786" s="30"/>
      <c r="AV786" s="30"/>
      <c r="AW786" s="30"/>
      <c r="AX786" s="30"/>
      <c r="AY786" s="30"/>
      <c r="AZ786" s="30"/>
      <c r="BA786" s="30"/>
      <c r="BB786" s="30"/>
      <c r="BC786" s="30"/>
      <c r="BD786" s="30"/>
      <c r="BE786" s="30"/>
      <c r="BF786" s="30"/>
      <c r="BG786" s="30"/>
      <c r="BH786" s="30"/>
      <c r="BI786" s="30"/>
      <c r="BJ786" s="30"/>
      <c r="BK786" s="30"/>
      <c r="BL786" s="30"/>
      <c r="BM786" s="30"/>
      <c r="BN786" s="30"/>
      <c r="BO786" s="30"/>
      <c r="BP786" s="30"/>
      <c r="BQ786" s="30"/>
      <c r="BR786" s="30"/>
      <c r="BS786" s="30"/>
      <c r="BT786" s="30"/>
    </row>
    <row r="787" spans="1:72">
      <c r="A787" s="26" t="s">
        <v>348</v>
      </c>
      <c r="B787" s="26" t="s">
        <v>751</v>
      </c>
      <c r="C787" s="42" t="s">
        <v>55</v>
      </c>
      <c r="D787" s="40">
        <v>1998</v>
      </c>
      <c r="E787" s="4" t="s">
        <v>76</v>
      </c>
      <c r="F787" s="14">
        <v>31984</v>
      </c>
      <c r="G787" s="21" t="b">
        <f t="shared" si="173"/>
        <v>0</v>
      </c>
      <c r="H787" s="14"/>
      <c r="I787" s="21"/>
      <c r="J787" s="5">
        <v>5247</v>
      </c>
      <c r="K787" s="21" t="b">
        <f t="shared" si="174"/>
        <v>0</v>
      </c>
      <c r="L787" s="5">
        <v>15926</v>
      </c>
      <c r="M787" s="21" t="b">
        <f t="shared" si="175"/>
        <v>0</v>
      </c>
      <c r="N787" s="5">
        <v>12791</v>
      </c>
      <c r="O787" s="21" t="str">
        <f t="shared" si="176"/>
        <v>Q</v>
      </c>
      <c r="P787" s="5">
        <v>12451</v>
      </c>
      <c r="Q787" s="21" t="b">
        <f t="shared" si="177"/>
        <v>0</v>
      </c>
      <c r="R787" s="14">
        <v>34332</v>
      </c>
      <c r="S787" s="21" t="b">
        <f t="shared" si="178"/>
        <v>0</v>
      </c>
      <c r="AL787" s="19"/>
      <c r="AM787" s="19"/>
      <c r="AN787" s="19"/>
      <c r="AO787" s="19"/>
      <c r="AP787" s="19"/>
      <c r="AQ787" s="19"/>
      <c r="AR787" s="19"/>
      <c r="AS787" s="19"/>
      <c r="AT787" s="19"/>
      <c r="AU787" s="19"/>
      <c r="AV787" s="19"/>
      <c r="AW787" s="19"/>
      <c r="AX787" s="19"/>
      <c r="AY787" s="19"/>
      <c r="AZ787" s="19"/>
      <c r="BA787" s="19"/>
      <c r="BB787" s="19"/>
      <c r="BC787" s="19"/>
      <c r="BD787" s="19"/>
      <c r="BE787" s="19"/>
      <c r="BF787" s="19"/>
      <c r="BG787" s="19"/>
      <c r="BH787" s="19"/>
      <c r="BI787" s="19"/>
      <c r="BJ787" s="19"/>
      <c r="BK787" s="19"/>
      <c r="BL787" s="19"/>
      <c r="BM787" s="19"/>
      <c r="BN787" s="19"/>
      <c r="BO787" s="19"/>
      <c r="BP787" s="19"/>
      <c r="BQ787" s="19"/>
      <c r="BR787" s="19"/>
      <c r="BS787" s="19"/>
      <c r="BT787" s="19"/>
    </row>
    <row r="788" spans="1:72">
      <c r="A788" s="26" t="s">
        <v>612</v>
      </c>
      <c r="B788" s="26" t="s">
        <v>613</v>
      </c>
      <c r="C788" s="4" t="s">
        <v>55</v>
      </c>
      <c r="D788" s="40">
        <v>2004</v>
      </c>
      <c r="E788" s="40" t="s">
        <v>276</v>
      </c>
      <c r="F788" s="14"/>
      <c r="G788" s="21" t="b">
        <f t="shared" si="173"/>
        <v>0</v>
      </c>
      <c r="H788" s="14"/>
      <c r="I788" s="21"/>
      <c r="J788" s="5">
        <v>11571</v>
      </c>
      <c r="K788" s="21" t="b">
        <f t="shared" si="174"/>
        <v>0</v>
      </c>
      <c r="L788" s="5"/>
      <c r="M788" s="21" t="b">
        <f t="shared" si="175"/>
        <v>0</v>
      </c>
      <c r="N788" s="5"/>
      <c r="O788" s="21" t="b">
        <f t="shared" si="176"/>
        <v>0</v>
      </c>
      <c r="P788" s="5">
        <v>15635</v>
      </c>
      <c r="Q788" s="21" t="b">
        <f t="shared" si="177"/>
        <v>0</v>
      </c>
      <c r="R788" s="14"/>
      <c r="S788" s="21" t="b">
        <f t="shared" si="178"/>
        <v>0</v>
      </c>
      <c r="U788" s="48"/>
      <c r="V788" s="48"/>
      <c r="W788" s="48"/>
      <c r="X788" s="48"/>
      <c r="Y788" s="48"/>
      <c r="Z788" s="48"/>
      <c r="AA788" s="48"/>
      <c r="AB788" s="48"/>
      <c r="AC788" s="48"/>
      <c r="AD788" s="48"/>
      <c r="AE788" s="48"/>
      <c r="AF788" s="48"/>
      <c r="AG788" s="48"/>
      <c r="AH788" s="48"/>
      <c r="AI788" s="48"/>
      <c r="AJ788" s="48"/>
      <c r="AK788" s="48"/>
    </row>
    <row r="789" spans="1:72">
      <c r="A789" s="3" t="s">
        <v>349</v>
      </c>
      <c r="B789" s="3" t="s">
        <v>350</v>
      </c>
      <c r="C789" s="42" t="s">
        <v>55</v>
      </c>
      <c r="D789" s="40">
        <v>1998</v>
      </c>
      <c r="E789" s="4" t="s">
        <v>76</v>
      </c>
      <c r="F789" s="14">
        <v>25350</v>
      </c>
      <c r="G789" s="21" t="str">
        <f t="shared" si="173"/>
        <v>Q</v>
      </c>
      <c r="H789" s="14"/>
      <c r="I789" s="21"/>
      <c r="J789" s="5">
        <v>5328</v>
      </c>
      <c r="K789" s="21" t="b">
        <f t="shared" si="174"/>
        <v>0</v>
      </c>
      <c r="L789" s="5">
        <v>21084</v>
      </c>
      <c r="M789" s="21" t="b">
        <f t="shared" si="175"/>
        <v>0</v>
      </c>
      <c r="N789" s="5">
        <v>14259</v>
      </c>
      <c r="O789" s="21" t="b">
        <f t="shared" si="176"/>
        <v>0</v>
      </c>
      <c r="P789" s="5">
        <v>12381</v>
      </c>
      <c r="Q789" s="21" t="str">
        <f t="shared" si="177"/>
        <v>Q</v>
      </c>
      <c r="R789" s="14">
        <v>33788</v>
      </c>
      <c r="S789" s="21" t="b">
        <f t="shared" si="178"/>
        <v>0</v>
      </c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  <c r="AG789" s="19"/>
      <c r="AH789" s="19"/>
      <c r="AI789" s="19"/>
      <c r="AJ789" s="19"/>
      <c r="AK789" s="19"/>
      <c r="AL789" s="19"/>
      <c r="AM789" s="19"/>
      <c r="AN789" s="19"/>
      <c r="AO789" s="19"/>
      <c r="AP789" s="19"/>
      <c r="AQ789" s="19"/>
      <c r="AR789" s="19"/>
      <c r="AS789" s="19"/>
      <c r="AT789" s="19"/>
      <c r="AU789" s="19"/>
      <c r="AV789" s="19"/>
      <c r="AW789" s="19"/>
      <c r="AX789" s="19"/>
      <c r="AY789" s="19"/>
      <c r="AZ789" s="19"/>
      <c r="BA789" s="19"/>
      <c r="BB789" s="19"/>
      <c r="BC789" s="19"/>
      <c r="BD789" s="19"/>
      <c r="BE789" s="19"/>
      <c r="BF789" s="19"/>
      <c r="BG789" s="19"/>
      <c r="BH789" s="19"/>
      <c r="BI789" s="19"/>
      <c r="BJ789" s="19"/>
      <c r="BK789" s="19"/>
      <c r="BL789" s="19"/>
      <c r="BM789" s="19"/>
      <c r="BN789" s="19"/>
      <c r="BO789" s="19"/>
      <c r="BP789" s="19"/>
      <c r="BQ789" s="19"/>
      <c r="BR789" s="19"/>
      <c r="BS789" s="19"/>
      <c r="BT789" s="19"/>
    </row>
    <row r="790" spans="1:72">
      <c r="A790" s="26" t="s">
        <v>553</v>
      </c>
      <c r="B790" s="26" t="s">
        <v>90</v>
      </c>
      <c r="C790" s="4" t="s">
        <v>55</v>
      </c>
      <c r="D790" s="40">
        <v>1998</v>
      </c>
      <c r="E790" s="4" t="s">
        <v>76</v>
      </c>
      <c r="F790" s="14">
        <v>30797</v>
      </c>
      <c r="G790" s="21" t="b">
        <f t="shared" si="173"/>
        <v>0</v>
      </c>
      <c r="H790" s="14"/>
      <c r="I790" s="21"/>
      <c r="J790" s="5">
        <v>4833</v>
      </c>
      <c r="K790" s="21" t="str">
        <f t="shared" si="174"/>
        <v>Q</v>
      </c>
      <c r="L790" s="5">
        <v>14739</v>
      </c>
      <c r="M790" s="21" t="str">
        <f t="shared" si="175"/>
        <v>Q</v>
      </c>
      <c r="N790" s="5"/>
      <c r="O790" s="21" t="b">
        <f t="shared" si="176"/>
        <v>0</v>
      </c>
      <c r="P790" s="5">
        <v>13007</v>
      </c>
      <c r="Q790" s="21" t="b">
        <f t="shared" si="177"/>
        <v>0</v>
      </c>
      <c r="R790" s="14">
        <v>32250</v>
      </c>
      <c r="S790" s="21" t="b">
        <f t="shared" si="178"/>
        <v>0</v>
      </c>
      <c r="T790" s="19"/>
      <c r="AL790" s="19"/>
      <c r="AM790" s="19"/>
      <c r="AN790" s="19"/>
      <c r="AO790" s="19"/>
      <c r="AP790" s="19"/>
      <c r="AQ790" s="19"/>
      <c r="AR790" s="19"/>
      <c r="AS790" s="19"/>
      <c r="AT790" s="19"/>
      <c r="AU790" s="19"/>
      <c r="AV790" s="19"/>
      <c r="AW790" s="19"/>
      <c r="AX790" s="19"/>
      <c r="AY790" s="19"/>
      <c r="AZ790" s="19"/>
      <c r="BA790" s="19"/>
      <c r="BB790" s="19"/>
      <c r="BC790" s="19"/>
      <c r="BD790" s="19"/>
      <c r="BE790" s="19"/>
      <c r="BF790" s="19"/>
      <c r="BG790" s="19"/>
      <c r="BH790" s="19"/>
      <c r="BI790" s="19"/>
      <c r="BJ790" s="19"/>
      <c r="BK790" s="19"/>
      <c r="BL790" s="19"/>
      <c r="BM790" s="19"/>
      <c r="BN790" s="19"/>
      <c r="BO790" s="19"/>
      <c r="BP790" s="19"/>
      <c r="BQ790" s="19"/>
      <c r="BR790" s="19"/>
      <c r="BS790" s="19"/>
      <c r="BT790" s="19"/>
    </row>
    <row r="791" spans="1:72">
      <c r="A791" s="26" t="s">
        <v>362</v>
      </c>
      <c r="B791" s="26" t="s">
        <v>127</v>
      </c>
      <c r="C791" s="4" t="s">
        <v>30</v>
      </c>
      <c r="D791" s="40">
        <v>1997</v>
      </c>
      <c r="E791" s="4" t="s">
        <v>76</v>
      </c>
      <c r="F791" s="14">
        <v>24278</v>
      </c>
      <c r="G791" s="21" t="str">
        <f t="shared" si="173"/>
        <v>Q</v>
      </c>
      <c r="H791" s="14"/>
      <c r="I791" s="21"/>
      <c r="J791" s="5">
        <v>4879</v>
      </c>
      <c r="K791" s="21" t="str">
        <f t="shared" si="174"/>
        <v>Q</v>
      </c>
      <c r="L791" s="5">
        <v>13940</v>
      </c>
      <c r="M791" s="21" t="str">
        <f t="shared" si="175"/>
        <v>Q</v>
      </c>
      <c r="N791" s="5">
        <v>12141</v>
      </c>
      <c r="O791" s="21" t="str">
        <f t="shared" si="176"/>
        <v>Q</v>
      </c>
      <c r="P791" s="5">
        <v>11632</v>
      </c>
      <c r="Q791" s="21" t="str">
        <f t="shared" si="177"/>
        <v>Q</v>
      </c>
      <c r="R791" s="14">
        <v>30865</v>
      </c>
      <c r="S791" s="21" t="str">
        <f t="shared" si="178"/>
        <v>Q</v>
      </c>
      <c r="AL791" s="45"/>
      <c r="AM791" s="45"/>
      <c r="AN791" s="45"/>
      <c r="AO791" s="45"/>
      <c r="AP791" s="45"/>
      <c r="AQ791" s="45"/>
      <c r="AR791" s="45"/>
      <c r="AS791" s="45"/>
      <c r="AT791" s="45"/>
      <c r="AU791" s="45"/>
      <c r="AV791" s="45"/>
      <c r="AW791" s="45"/>
      <c r="AX791" s="45"/>
      <c r="AY791" s="45"/>
      <c r="AZ791" s="45"/>
      <c r="BA791" s="45"/>
      <c r="BB791" s="45"/>
      <c r="BC791" s="45"/>
      <c r="BD791" s="45"/>
      <c r="BE791" s="45"/>
      <c r="BF791" s="45"/>
      <c r="BG791" s="45"/>
      <c r="BH791" s="45"/>
      <c r="BI791" s="45"/>
      <c r="BJ791" s="45"/>
      <c r="BK791" s="45"/>
      <c r="BL791" s="45"/>
      <c r="BM791" s="45"/>
      <c r="BN791" s="45"/>
      <c r="BO791" s="45"/>
      <c r="BP791" s="45"/>
      <c r="BQ791" s="45"/>
      <c r="BR791" s="45"/>
      <c r="BS791" s="45"/>
      <c r="BT791" s="45"/>
    </row>
    <row r="792" spans="1:72">
      <c r="A792" s="26" t="s">
        <v>371</v>
      </c>
      <c r="B792" s="26" t="s">
        <v>372</v>
      </c>
      <c r="C792" s="4" t="s">
        <v>30</v>
      </c>
      <c r="D792" s="40">
        <v>2003</v>
      </c>
      <c r="E792" s="40" t="s">
        <v>276</v>
      </c>
      <c r="F792" s="14"/>
      <c r="G792" s="21" t="b">
        <f t="shared" si="173"/>
        <v>0</v>
      </c>
      <c r="H792" s="14">
        <v>13752</v>
      </c>
      <c r="I792" s="21"/>
      <c r="J792" s="5">
        <v>4753</v>
      </c>
      <c r="K792" s="21" t="b">
        <f t="shared" si="174"/>
        <v>0</v>
      </c>
      <c r="L792" s="5"/>
      <c r="M792" s="21" t="b">
        <f t="shared" si="175"/>
        <v>0</v>
      </c>
      <c r="N792" s="5">
        <v>12657</v>
      </c>
      <c r="O792" s="21" t="b">
        <f t="shared" si="176"/>
        <v>0</v>
      </c>
      <c r="P792" s="5">
        <v>12238</v>
      </c>
      <c r="Q792" s="21" t="b">
        <f t="shared" si="177"/>
        <v>0</v>
      </c>
      <c r="R792" s="14"/>
      <c r="S792" s="21" t="b">
        <f t="shared" si="178"/>
        <v>0</v>
      </c>
      <c r="T792" s="32"/>
      <c r="U792" s="47"/>
      <c r="V792" s="47"/>
      <c r="W792" s="47"/>
      <c r="X792" s="47"/>
      <c r="Y792" s="47"/>
      <c r="Z792" s="47"/>
      <c r="AA792" s="47"/>
      <c r="AB792" s="47"/>
      <c r="AC792" s="47"/>
      <c r="AD792" s="47"/>
      <c r="AE792" s="47"/>
      <c r="AF792" s="47"/>
      <c r="AG792" s="47"/>
      <c r="AH792" s="47"/>
      <c r="AI792" s="47"/>
      <c r="AJ792" s="47"/>
      <c r="AK792" s="47"/>
      <c r="AL792" s="45"/>
      <c r="AM792" s="45"/>
      <c r="AN792" s="45"/>
      <c r="AO792" s="45"/>
      <c r="AP792" s="45"/>
      <c r="AQ792" s="45"/>
      <c r="AR792" s="45"/>
      <c r="AS792" s="45"/>
      <c r="AT792" s="45"/>
      <c r="AU792" s="45"/>
      <c r="AV792" s="45"/>
      <c r="AW792" s="45"/>
      <c r="AX792" s="45"/>
      <c r="AY792" s="45"/>
      <c r="AZ792" s="45"/>
      <c r="BA792" s="45"/>
      <c r="BB792" s="45"/>
      <c r="BC792" s="45"/>
      <c r="BD792" s="45"/>
      <c r="BE792" s="45"/>
      <c r="BF792" s="45"/>
      <c r="BG792" s="45"/>
      <c r="BH792" s="45"/>
      <c r="BI792" s="45"/>
      <c r="BJ792" s="45"/>
      <c r="BK792" s="45"/>
      <c r="BL792" s="45"/>
      <c r="BM792" s="45"/>
      <c r="BN792" s="45"/>
      <c r="BO792" s="45"/>
      <c r="BP792" s="45"/>
      <c r="BQ792" s="45"/>
      <c r="BR792" s="45"/>
      <c r="BS792" s="45"/>
      <c r="BT792" s="45"/>
    </row>
    <row r="793" spans="1:72">
      <c r="A793" s="26" t="s">
        <v>364</v>
      </c>
      <c r="B793" s="26" t="s">
        <v>365</v>
      </c>
      <c r="C793" s="4" t="s">
        <v>30</v>
      </c>
      <c r="D793" s="40">
        <v>2001</v>
      </c>
      <c r="E793" s="4" t="s">
        <v>277</v>
      </c>
      <c r="F793" s="14">
        <v>33427</v>
      </c>
      <c r="G793" s="21" t="b">
        <f t="shared" si="173"/>
        <v>0</v>
      </c>
      <c r="H793" s="14">
        <v>13531</v>
      </c>
      <c r="I793" s="21"/>
      <c r="J793" s="5">
        <v>5850</v>
      </c>
      <c r="K793" s="21" t="b">
        <f t="shared" si="174"/>
        <v>0</v>
      </c>
      <c r="L793" s="5"/>
      <c r="M793" s="21" t="b">
        <f t="shared" si="175"/>
        <v>0</v>
      </c>
      <c r="N793" s="5">
        <v>13025</v>
      </c>
      <c r="O793" s="21" t="b">
        <f t="shared" si="176"/>
        <v>0</v>
      </c>
      <c r="P793" s="5">
        <v>11634</v>
      </c>
      <c r="Q793" s="21" t="b">
        <f t="shared" si="177"/>
        <v>0</v>
      </c>
      <c r="R793" s="14"/>
      <c r="S793" s="21" t="b">
        <f t="shared" si="178"/>
        <v>0</v>
      </c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  <c r="AG793" s="19"/>
      <c r="AH793" s="19"/>
      <c r="AI793" s="19"/>
      <c r="AJ793" s="19"/>
      <c r="AK793" s="19"/>
      <c r="AL793" s="19"/>
      <c r="AM793" s="19"/>
      <c r="AN793" s="19"/>
      <c r="AO793" s="19"/>
      <c r="AP793" s="19"/>
      <c r="AQ793" s="19"/>
      <c r="AR793" s="19"/>
      <c r="AS793" s="19"/>
      <c r="AT793" s="19"/>
      <c r="AU793" s="19"/>
      <c r="AV793" s="19"/>
      <c r="AW793" s="19"/>
      <c r="AX793" s="19"/>
      <c r="AY793" s="19"/>
      <c r="AZ793" s="19"/>
      <c r="BA793" s="19"/>
      <c r="BB793" s="19"/>
      <c r="BC793" s="19"/>
      <c r="BD793" s="19"/>
      <c r="BE793" s="19"/>
      <c r="BF793" s="19"/>
      <c r="BG793" s="19"/>
      <c r="BH793" s="19"/>
      <c r="BI793" s="19"/>
      <c r="BJ793" s="19"/>
      <c r="BK793" s="19"/>
      <c r="BL793" s="19"/>
      <c r="BM793" s="19"/>
      <c r="BN793" s="19"/>
      <c r="BO793" s="19"/>
      <c r="BP793" s="19"/>
      <c r="BQ793" s="19"/>
      <c r="BR793" s="19"/>
      <c r="BS793" s="19"/>
      <c r="BT793" s="19"/>
    </row>
    <row r="794" spans="1:72" ht="16.5">
      <c r="A794" s="3" t="s">
        <v>360</v>
      </c>
      <c r="B794" s="3" t="s">
        <v>361</v>
      </c>
      <c r="C794" s="4" t="s">
        <v>30</v>
      </c>
      <c r="D794" s="7">
        <v>1996</v>
      </c>
      <c r="E794" s="22" t="s">
        <v>77</v>
      </c>
      <c r="F794" s="14">
        <v>30934</v>
      </c>
      <c r="G794" s="21" t="b">
        <f t="shared" si="173"/>
        <v>0</v>
      </c>
      <c r="H794" s="14"/>
      <c r="I794" s="21"/>
      <c r="J794" s="5">
        <v>4979</v>
      </c>
      <c r="K794" s="21" t="b">
        <f t="shared" si="174"/>
        <v>0</v>
      </c>
      <c r="L794" s="5">
        <v>15068</v>
      </c>
      <c r="M794" s="21" t="b">
        <f t="shared" si="175"/>
        <v>0</v>
      </c>
      <c r="N794" s="5">
        <v>12003</v>
      </c>
      <c r="O794" s="21" t="str">
        <f t="shared" si="176"/>
        <v>Q</v>
      </c>
      <c r="P794" s="5">
        <v>11623</v>
      </c>
      <c r="Q794" s="21" t="str">
        <f t="shared" si="177"/>
        <v>Q</v>
      </c>
      <c r="R794" s="14">
        <v>32058</v>
      </c>
      <c r="S794" s="21" t="b">
        <f t="shared" si="178"/>
        <v>0</v>
      </c>
      <c r="T794" s="30"/>
    </row>
    <row r="795" spans="1:72" ht="16.5">
      <c r="A795" s="3" t="s">
        <v>359</v>
      </c>
      <c r="B795" s="3" t="s">
        <v>98</v>
      </c>
      <c r="C795" s="4" t="s">
        <v>30</v>
      </c>
      <c r="D795" s="7">
        <v>1994</v>
      </c>
      <c r="E795" s="4" t="s">
        <v>78</v>
      </c>
      <c r="F795" s="14">
        <v>22766</v>
      </c>
      <c r="G795" s="21" t="str">
        <f t="shared" si="173"/>
        <v>Q</v>
      </c>
      <c r="H795" s="14"/>
      <c r="I795" s="21"/>
      <c r="J795" s="5">
        <v>4237</v>
      </c>
      <c r="K795" s="21" t="str">
        <f t="shared" si="174"/>
        <v>Q</v>
      </c>
      <c r="L795" s="14">
        <v>12709</v>
      </c>
      <c r="M795" s="21" t="str">
        <f t="shared" si="175"/>
        <v>Q</v>
      </c>
      <c r="N795" s="14">
        <v>11325</v>
      </c>
      <c r="O795" s="21" t="str">
        <f t="shared" si="176"/>
        <v>Q</v>
      </c>
      <c r="P795" s="5">
        <v>11263</v>
      </c>
      <c r="Q795" s="21" t="str">
        <f t="shared" si="177"/>
        <v>Q</v>
      </c>
      <c r="R795" s="14">
        <v>25476</v>
      </c>
      <c r="S795" s="21" t="str">
        <f t="shared" si="178"/>
        <v>Q</v>
      </c>
      <c r="T795" s="31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  <c r="AG795" s="19"/>
      <c r="AH795" s="19"/>
      <c r="AI795" s="19"/>
      <c r="AJ795" s="19"/>
      <c r="AK795" s="19"/>
      <c r="AL795" s="19"/>
      <c r="AM795" s="19"/>
      <c r="AN795" s="19"/>
      <c r="AO795" s="19"/>
      <c r="AP795" s="19"/>
      <c r="AQ795" s="19"/>
      <c r="AR795" s="19"/>
      <c r="AS795" s="19"/>
      <c r="AT795" s="19"/>
      <c r="AU795" s="19"/>
      <c r="AV795" s="19"/>
      <c r="AW795" s="19"/>
      <c r="AX795" s="19"/>
      <c r="AY795" s="19"/>
      <c r="AZ795" s="19"/>
      <c r="BA795" s="19"/>
      <c r="BB795" s="19"/>
      <c r="BC795" s="19"/>
      <c r="BD795" s="19"/>
      <c r="BE795" s="19"/>
      <c r="BF795" s="19"/>
      <c r="BG795" s="19"/>
      <c r="BH795" s="19"/>
      <c r="BI795" s="19"/>
      <c r="BJ795" s="19"/>
      <c r="BK795" s="19"/>
      <c r="BL795" s="19"/>
      <c r="BM795" s="19"/>
      <c r="BN795" s="19"/>
      <c r="BO795" s="19"/>
      <c r="BP795" s="19"/>
      <c r="BQ795" s="19"/>
      <c r="BR795" s="19"/>
      <c r="BS795" s="19"/>
      <c r="BT795" s="19"/>
    </row>
    <row r="796" spans="1:72">
      <c r="A796" s="3" t="s">
        <v>369</v>
      </c>
      <c r="B796" s="3" t="s">
        <v>370</v>
      </c>
      <c r="C796" s="4" t="s">
        <v>30</v>
      </c>
      <c r="D796" s="7">
        <v>1999</v>
      </c>
      <c r="E796" s="4" t="s">
        <v>75</v>
      </c>
      <c r="F796" s="14">
        <v>24550</v>
      </c>
      <c r="G796" s="21" t="str">
        <f t="shared" si="173"/>
        <v>Q</v>
      </c>
      <c r="H796" s="14"/>
      <c r="I796" s="21"/>
      <c r="J796" s="5">
        <v>5768</v>
      </c>
      <c r="K796" s="21" t="b">
        <f t="shared" si="174"/>
        <v>0</v>
      </c>
      <c r="L796" s="5">
        <v>15544</v>
      </c>
      <c r="M796" s="21" t="str">
        <f t="shared" si="175"/>
        <v>Q</v>
      </c>
      <c r="N796" s="5">
        <v>12850</v>
      </c>
      <c r="O796" s="21" t="str">
        <f t="shared" si="176"/>
        <v>Q</v>
      </c>
      <c r="P796" s="5">
        <v>11747</v>
      </c>
      <c r="Q796" s="21" t="str">
        <f t="shared" si="177"/>
        <v>Q</v>
      </c>
      <c r="R796" s="14">
        <v>32393</v>
      </c>
      <c r="S796" s="21" t="str">
        <f t="shared" si="178"/>
        <v>Q</v>
      </c>
      <c r="AL796" s="19"/>
      <c r="AM796" s="19"/>
      <c r="AN796" s="19"/>
      <c r="AO796" s="19"/>
      <c r="AP796" s="19"/>
      <c r="AQ796" s="19"/>
      <c r="AR796" s="19"/>
      <c r="AS796" s="19"/>
      <c r="AT796" s="19"/>
      <c r="AU796" s="19"/>
      <c r="AV796" s="19"/>
      <c r="AW796" s="19"/>
      <c r="AX796" s="19"/>
      <c r="AY796" s="19"/>
      <c r="AZ796" s="19"/>
      <c r="BA796" s="19"/>
      <c r="BB796" s="19"/>
      <c r="BC796" s="19"/>
      <c r="BD796" s="19"/>
      <c r="BE796" s="19"/>
      <c r="BF796" s="19"/>
      <c r="BG796" s="19"/>
      <c r="BH796" s="19"/>
      <c r="BI796" s="19"/>
      <c r="BJ796" s="19"/>
      <c r="BK796" s="19"/>
      <c r="BL796" s="19"/>
      <c r="BM796" s="19"/>
      <c r="BN796" s="19"/>
      <c r="BO796" s="19"/>
      <c r="BP796" s="19"/>
      <c r="BQ796" s="19"/>
      <c r="BR796" s="19"/>
      <c r="BS796" s="19"/>
      <c r="BT796" s="19"/>
    </row>
    <row r="797" spans="1:72">
      <c r="A797" s="26" t="s">
        <v>356</v>
      </c>
      <c r="B797" s="26" t="s">
        <v>346</v>
      </c>
      <c r="C797" s="4" t="s">
        <v>30</v>
      </c>
      <c r="D797" s="40">
        <v>1997</v>
      </c>
      <c r="E797" s="4" t="s">
        <v>76</v>
      </c>
      <c r="F797" s="14">
        <v>25173</v>
      </c>
      <c r="G797" s="21" t="str">
        <f t="shared" si="173"/>
        <v>Q</v>
      </c>
      <c r="H797" s="14"/>
      <c r="I797" s="21"/>
      <c r="J797" s="5">
        <v>4591</v>
      </c>
      <c r="K797" s="21" t="str">
        <f t="shared" si="174"/>
        <v>Q</v>
      </c>
      <c r="L797" s="5">
        <v>13868</v>
      </c>
      <c r="M797" s="21" t="str">
        <f t="shared" si="175"/>
        <v>Q</v>
      </c>
      <c r="N797" s="5">
        <v>12882</v>
      </c>
      <c r="O797" s="21" t="str">
        <f t="shared" si="176"/>
        <v>Q</v>
      </c>
      <c r="P797" s="5">
        <v>12084</v>
      </c>
      <c r="Q797" s="21" t="str">
        <f t="shared" si="177"/>
        <v>Q</v>
      </c>
      <c r="R797" s="14">
        <v>31606</v>
      </c>
      <c r="S797" s="21" t="str">
        <f t="shared" si="178"/>
        <v>Q</v>
      </c>
      <c r="T797" s="18"/>
      <c r="AL797" s="44"/>
      <c r="AM797" s="44"/>
      <c r="AN797" s="44"/>
      <c r="AO797" s="44"/>
      <c r="AP797" s="44"/>
      <c r="AQ797" s="44"/>
      <c r="AR797" s="44"/>
      <c r="AS797" s="44"/>
      <c r="AT797" s="44"/>
      <c r="AU797" s="44"/>
      <c r="AV797" s="44"/>
      <c r="AW797" s="44"/>
      <c r="AX797" s="44"/>
      <c r="AY797" s="44"/>
      <c r="AZ797" s="44"/>
      <c r="BA797" s="44"/>
      <c r="BB797" s="44"/>
      <c r="BC797" s="44"/>
      <c r="BD797" s="44"/>
      <c r="BE797" s="44"/>
      <c r="BF797" s="44"/>
      <c r="BG797" s="44"/>
      <c r="BH797" s="44"/>
      <c r="BI797" s="44"/>
      <c r="BJ797" s="44"/>
      <c r="BK797" s="44"/>
      <c r="BL797" s="44"/>
      <c r="BM797" s="44"/>
      <c r="BN797" s="44"/>
      <c r="BO797" s="44"/>
      <c r="BP797" s="44"/>
      <c r="BQ797" s="44"/>
      <c r="BR797" s="44"/>
      <c r="BS797" s="44"/>
      <c r="BT797" s="44"/>
    </row>
    <row r="798" spans="1:72">
      <c r="A798" s="26" t="s">
        <v>356</v>
      </c>
      <c r="B798" s="26" t="s">
        <v>357</v>
      </c>
      <c r="C798" s="4" t="s">
        <v>30</v>
      </c>
      <c r="D798" s="40">
        <v>1995</v>
      </c>
      <c r="E798" s="22" t="s">
        <v>77</v>
      </c>
      <c r="F798" s="14">
        <v>24362</v>
      </c>
      <c r="G798" s="21" t="str">
        <f t="shared" si="173"/>
        <v>Q</v>
      </c>
      <c r="H798" s="14"/>
      <c r="I798" s="21"/>
      <c r="J798" s="5">
        <v>4456</v>
      </c>
      <c r="K798" s="21" t="str">
        <f t="shared" si="174"/>
        <v>Q</v>
      </c>
      <c r="L798" s="5">
        <v>13452</v>
      </c>
      <c r="M798" s="21" t="str">
        <f t="shared" si="175"/>
        <v>Q</v>
      </c>
      <c r="N798" s="14">
        <v>10628</v>
      </c>
      <c r="O798" s="21" t="str">
        <f t="shared" si="176"/>
        <v>Q</v>
      </c>
      <c r="P798" s="5">
        <v>11072</v>
      </c>
      <c r="Q798" s="21" t="str">
        <f t="shared" si="177"/>
        <v>Q</v>
      </c>
      <c r="R798" s="14">
        <v>30284</v>
      </c>
      <c r="S798" s="21" t="str">
        <f t="shared" si="178"/>
        <v>Q</v>
      </c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  <c r="AG798" s="19"/>
      <c r="AH798" s="19"/>
      <c r="AI798" s="19"/>
      <c r="AJ798" s="19"/>
      <c r="AK798" s="19"/>
    </row>
    <row r="799" spans="1:72">
      <c r="A799" s="26" t="s">
        <v>358</v>
      </c>
      <c r="B799" s="26" t="s">
        <v>185</v>
      </c>
      <c r="C799" s="4" t="s">
        <v>30</v>
      </c>
      <c r="D799" s="40">
        <v>1997</v>
      </c>
      <c r="E799" s="4" t="s">
        <v>76</v>
      </c>
      <c r="F799" s="14">
        <v>23316</v>
      </c>
      <c r="G799" s="21" t="str">
        <f t="shared" si="173"/>
        <v>Q</v>
      </c>
      <c r="H799" s="14"/>
      <c r="I799" s="21"/>
      <c r="J799" s="5">
        <v>4890</v>
      </c>
      <c r="K799" s="21" t="str">
        <f t="shared" si="174"/>
        <v>Q</v>
      </c>
      <c r="L799" s="14">
        <v>13507</v>
      </c>
      <c r="M799" s="21" t="str">
        <f t="shared" si="175"/>
        <v>Q</v>
      </c>
      <c r="N799" s="14">
        <v>10845</v>
      </c>
      <c r="O799" s="21" t="str">
        <f t="shared" si="176"/>
        <v>Q</v>
      </c>
      <c r="P799" s="5">
        <v>11063</v>
      </c>
      <c r="Q799" s="21" t="str">
        <f t="shared" si="177"/>
        <v>Q</v>
      </c>
      <c r="R799" s="14">
        <v>25445</v>
      </c>
      <c r="S799" s="21" t="str">
        <f t="shared" si="178"/>
        <v>Q</v>
      </c>
      <c r="T799" s="19"/>
      <c r="AL799" s="45"/>
      <c r="AM799" s="45"/>
      <c r="AN799" s="45"/>
      <c r="AO799" s="45"/>
      <c r="AP799" s="45"/>
      <c r="AQ799" s="45"/>
      <c r="AR799" s="45"/>
      <c r="AS799" s="45"/>
      <c r="AT799" s="45"/>
      <c r="AU799" s="45"/>
      <c r="AV799" s="45"/>
      <c r="AW799" s="45"/>
      <c r="AX799" s="45"/>
      <c r="AY799" s="45"/>
      <c r="AZ799" s="45"/>
      <c r="BA799" s="45"/>
      <c r="BB799" s="45"/>
      <c r="BC799" s="45"/>
      <c r="BD799" s="45"/>
      <c r="BE799" s="45"/>
      <c r="BF799" s="45"/>
      <c r="BG799" s="45"/>
      <c r="BH799" s="45"/>
      <c r="BI799" s="45"/>
      <c r="BJ799" s="45"/>
      <c r="BK799" s="45"/>
      <c r="BL799" s="45"/>
      <c r="BM799" s="45"/>
      <c r="BN799" s="45"/>
      <c r="BO799" s="45"/>
      <c r="BP799" s="45"/>
      <c r="BQ799" s="45"/>
      <c r="BR799" s="45"/>
      <c r="BS799" s="45"/>
      <c r="BT799" s="45"/>
    </row>
    <row r="800" spans="1:72">
      <c r="A800" s="26" t="s">
        <v>367</v>
      </c>
      <c r="B800" s="26" t="s">
        <v>368</v>
      </c>
      <c r="C800" s="4" t="s">
        <v>30</v>
      </c>
      <c r="D800" s="40">
        <v>1997</v>
      </c>
      <c r="E800" s="4" t="s">
        <v>76</v>
      </c>
      <c r="F800" s="14"/>
      <c r="G800" s="21" t="b">
        <f t="shared" si="173"/>
        <v>0</v>
      </c>
      <c r="H800" s="14"/>
      <c r="I800" s="21"/>
      <c r="J800" s="5">
        <v>11801</v>
      </c>
      <c r="K800" s="21" t="b">
        <f t="shared" si="174"/>
        <v>0</v>
      </c>
      <c r="L800" s="5"/>
      <c r="M800" s="21" t="b">
        <f t="shared" si="175"/>
        <v>0</v>
      </c>
      <c r="N800" s="5">
        <v>14863</v>
      </c>
      <c r="O800" s="21" t="b">
        <f t="shared" si="176"/>
        <v>0</v>
      </c>
      <c r="P800" s="5">
        <v>13272</v>
      </c>
      <c r="Q800" s="21" t="b">
        <f t="shared" si="177"/>
        <v>0</v>
      </c>
      <c r="R800" s="14">
        <v>35181</v>
      </c>
      <c r="S800" s="21" t="b">
        <f t="shared" si="178"/>
        <v>0</v>
      </c>
      <c r="T800" s="41"/>
      <c r="AL800" s="45"/>
      <c r="AM800" s="45"/>
      <c r="AN800" s="45"/>
      <c r="AO800" s="45"/>
      <c r="AP800" s="45"/>
      <c r="AQ800" s="45"/>
      <c r="AR800" s="45"/>
      <c r="AS800" s="45"/>
      <c r="AT800" s="45"/>
      <c r="AU800" s="45"/>
      <c r="AV800" s="45"/>
      <c r="AW800" s="45"/>
      <c r="AX800" s="45"/>
      <c r="AY800" s="45"/>
      <c r="AZ800" s="45"/>
      <c r="BA800" s="45"/>
      <c r="BB800" s="45"/>
      <c r="BC800" s="45"/>
      <c r="BD800" s="45"/>
      <c r="BE800" s="45"/>
      <c r="BF800" s="45"/>
      <c r="BG800" s="45"/>
      <c r="BH800" s="45"/>
      <c r="BI800" s="45"/>
      <c r="BJ800" s="45"/>
      <c r="BK800" s="45"/>
      <c r="BL800" s="45"/>
      <c r="BM800" s="45"/>
      <c r="BN800" s="45"/>
      <c r="BO800" s="45"/>
      <c r="BP800" s="45"/>
      <c r="BQ800" s="45"/>
      <c r="BR800" s="45"/>
      <c r="BS800" s="45"/>
      <c r="BT800" s="45"/>
    </row>
    <row r="801" spans="1:254">
      <c r="A801" s="26" t="s">
        <v>366</v>
      </c>
      <c r="B801" s="26" t="s">
        <v>106</v>
      </c>
      <c r="C801" s="4" t="s">
        <v>30</v>
      </c>
      <c r="D801" s="40">
        <v>1994</v>
      </c>
      <c r="E801" s="4" t="s">
        <v>78</v>
      </c>
      <c r="F801" s="14"/>
      <c r="G801" s="21" t="b">
        <f t="shared" si="173"/>
        <v>0</v>
      </c>
      <c r="H801" s="14"/>
      <c r="I801" s="21"/>
      <c r="J801" s="5">
        <v>5339</v>
      </c>
      <c r="K801" s="21" t="b">
        <f t="shared" si="174"/>
        <v>0</v>
      </c>
      <c r="L801" s="5">
        <v>20244</v>
      </c>
      <c r="M801" s="21" t="b">
        <f t="shared" si="175"/>
        <v>0</v>
      </c>
      <c r="N801" s="5">
        <v>14051</v>
      </c>
      <c r="O801" s="21" t="b">
        <f t="shared" si="176"/>
        <v>0</v>
      </c>
      <c r="P801" s="5">
        <v>12755</v>
      </c>
      <c r="Q801" s="21" t="b">
        <f t="shared" si="177"/>
        <v>0</v>
      </c>
      <c r="R801" s="14"/>
      <c r="S801" s="21" t="b">
        <f t="shared" si="178"/>
        <v>0</v>
      </c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  <c r="AG801" s="19"/>
      <c r="AH801" s="19"/>
      <c r="AI801" s="19"/>
      <c r="AJ801" s="19"/>
      <c r="AK801" s="19"/>
      <c r="AL801" s="19"/>
      <c r="AM801" s="19"/>
      <c r="AN801" s="19"/>
      <c r="AO801" s="19"/>
      <c r="AP801" s="19"/>
      <c r="AQ801" s="19"/>
      <c r="AR801" s="19"/>
      <c r="AS801" s="19"/>
      <c r="AT801" s="19"/>
      <c r="AU801" s="19"/>
      <c r="AV801" s="19"/>
      <c r="AW801" s="19"/>
      <c r="AX801" s="19"/>
      <c r="AY801" s="19"/>
      <c r="AZ801" s="19"/>
      <c r="BA801" s="19"/>
      <c r="BB801" s="19"/>
      <c r="BC801" s="19"/>
      <c r="BD801" s="19"/>
      <c r="BE801" s="19"/>
      <c r="BF801" s="19"/>
      <c r="BG801" s="19"/>
      <c r="BH801" s="19"/>
      <c r="BI801" s="19"/>
      <c r="BJ801" s="19"/>
      <c r="BK801" s="19"/>
      <c r="BL801" s="19"/>
      <c r="BM801" s="19"/>
      <c r="BN801" s="19"/>
      <c r="BO801" s="19"/>
      <c r="BP801" s="19"/>
      <c r="BQ801" s="19"/>
      <c r="BR801" s="19"/>
      <c r="BS801" s="19"/>
      <c r="BT801" s="19"/>
    </row>
    <row r="802" spans="1:254">
      <c r="A802" s="26" t="s">
        <v>331</v>
      </c>
      <c r="B802" s="26" t="s">
        <v>363</v>
      </c>
      <c r="C802" s="4" t="s">
        <v>30</v>
      </c>
      <c r="D802" s="40">
        <v>2002</v>
      </c>
      <c r="E802" s="4" t="s">
        <v>277</v>
      </c>
      <c r="F802" s="14"/>
      <c r="G802" s="21" t="b">
        <f t="shared" si="173"/>
        <v>0</v>
      </c>
      <c r="H802" s="14">
        <v>14547</v>
      </c>
      <c r="I802" s="21"/>
      <c r="J802" s="5">
        <v>11739</v>
      </c>
      <c r="K802" s="21" t="b">
        <f t="shared" si="174"/>
        <v>0</v>
      </c>
      <c r="L802" s="5"/>
      <c r="M802" s="21" t="b">
        <f t="shared" si="175"/>
        <v>0</v>
      </c>
      <c r="N802" s="5">
        <v>12822</v>
      </c>
      <c r="O802" s="21" t="b">
        <f t="shared" si="176"/>
        <v>0</v>
      </c>
      <c r="P802" s="5">
        <v>11536</v>
      </c>
      <c r="Q802" s="21" t="b">
        <f t="shared" si="177"/>
        <v>0</v>
      </c>
      <c r="R802" s="14"/>
      <c r="S802" s="21" t="b">
        <f t="shared" si="178"/>
        <v>0</v>
      </c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  <c r="AG802" s="44"/>
      <c r="AH802" s="44"/>
      <c r="AI802" s="44"/>
      <c r="AJ802" s="44"/>
      <c r="AK802" s="44"/>
    </row>
    <row r="803" spans="1:254">
      <c r="A803" s="26" t="s">
        <v>245</v>
      </c>
      <c r="B803" s="26" t="s">
        <v>127</v>
      </c>
      <c r="C803" s="4" t="s">
        <v>44</v>
      </c>
      <c r="D803" s="40">
        <v>1998</v>
      </c>
      <c r="E803" s="4" t="s">
        <v>76</v>
      </c>
      <c r="F803" s="14">
        <v>24573</v>
      </c>
      <c r="G803" s="21" t="str">
        <f t="shared" si="173"/>
        <v>Q</v>
      </c>
      <c r="H803" s="14"/>
      <c r="I803" s="21"/>
      <c r="J803" s="5">
        <v>4639</v>
      </c>
      <c r="K803" s="21" t="str">
        <f t="shared" si="174"/>
        <v>Q</v>
      </c>
      <c r="L803" s="5">
        <v>14758</v>
      </c>
      <c r="M803" s="21" t="str">
        <f t="shared" si="175"/>
        <v>Q</v>
      </c>
      <c r="N803" s="5">
        <v>12000</v>
      </c>
      <c r="O803" s="21" t="str">
        <f t="shared" si="176"/>
        <v>Q</v>
      </c>
      <c r="P803" s="5">
        <v>12475</v>
      </c>
      <c r="Q803" s="21" t="b">
        <f t="shared" si="177"/>
        <v>0</v>
      </c>
      <c r="R803" s="14"/>
      <c r="S803" s="21" t="b">
        <f t="shared" si="178"/>
        <v>0</v>
      </c>
      <c r="AL803" s="19"/>
      <c r="AM803" s="19"/>
      <c r="AN803" s="19"/>
      <c r="AO803" s="19"/>
      <c r="AP803" s="19"/>
      <c r="AQ803" s="19"/>
      <c r="AR803" s="19"/>
      <c r="AS803" s="19"/>
      <c r="AT803" s="19"/>
      <c r="AU803" s="19"/>
      <c r="AV803" s="19"/>
      <c r="AW803" s="19"/>
      <c r="AX803" s="19"/>
      <c r="AY803" s="19"/>
      <c r="AZ803" s="19"/>
      <c r="BA803" s="19"/>
      <c r="BB803" s="19"/>
      <c r="BC803" s="19"/>
      <c r="BD803" s="19"/>
      <c r="BE803" s="19"/>
      <c r="BF803" s="19"/>
      <c r="BG803" s="19"/>
      <c r="BH803" s="19"/>
      <c r="BI803" s="19"/>
      <c r="BJ803" s="19"/>
      <c r="BK803" s="19"/>
      <c r="BL803" s="19"/>
      <c r="BM803" s="19"/>
      <c r="BN803" s="19"/>
      <c r="BO803" s="19"/>
      <c r="BP803" s="19"/>
      <c r="BQ803" s="19"/>
      <c r="BR803" s="19"/>
      <c r="BS803" s="19"/>
      <c r="BT803" s="19"/>
    </row>
    <row r="804" spans="1:254">
      <c r="A804" s="26" t="s">
        <v>986</v>
      </c>
      <c r="B804" s="26" t="s">
        <v>611</v>
      </c>
      <c r="C804" s="4" t="s">
        <v>44</v>
      </c>
      <c r="D804" s="40">
        <v>1995</v>
      </c>
      <c r="E804" s="22" t="s">
        <v>77</v>
      </c>
      <c r="F804" s="14"/>
      <c r="G804" s="21" t="b">
        <f t="shared" si="173"/>
        <v>0</v>
      </c>
      <c r="H804" s="14"/>
      <c r="I804" s="21"/>
      <c r="J804" s="5"/>
      <c r="K804" s="21" t="b">
        <f t="shared" si="174"/>
        <v>0</v>
      </c>
      <c r="L804" s="5">
        <v>20048</v>
      </c>
      <c r="M804" s="21" t="b">
        <f t="shared" si="175"/>
        <v>0</v>
      </c>
      <c r="N804" s="5">
        <v>13044</v>
      </c>
      <c r="O804" s="21" t="b">
        <f t="shared" si="176"/>
        <v>0</v>
      </c>
      <c r="P804" s="5">
        <v>12581</v>
      </c>
      <c r="Q804" s="21" t="b">
        <f t="shared" si="177"/>
        <v>0</v>
      </c>
      <c r="R804" s="14">
        <v>35289</v>
      </c>
      <c r="S804" s="21" t="b">
        <f t="shared" si="178"/>
        <v>0</v>
      </c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  <c r="AG804" s="19"/>
      <c r="AH804" s="19"/>
      <c r="AI804" s="19"/>
      <c r="AJ804" s="19"/>
      <c r="AK804" s="19"/>
    </row>
    <row r="805" spans="1:254" s="73" customFormat="1">
      <c r="A805" s="76" t="s">
        <v>279</v>
      </c>
      <c r="B805" s="76" t="s">
        <v>208</v>
      </c>
      <c r="C805" s="78" t="s">
        <v>44</v>
      </c>
      <c r="D805" s="80">
        <v>1996</v>
      </c>
      <c r="E805" s="83" t="s">
        <v>77</v>
      </c>
      <c r="F805" s="85"/>
      <c r="G805" s="86" t="b">
        <f t="shared" si="173"/>
        <v>0</v>
      </c>
      <c r="H805" s="53"/>
      <c r="I805" s="88"/>
      <c r="J805" s="52">
        <v>5940</v>
      </c>
      <c r="K805" s="88" t="b">
        <f t="shared" si="174"/>
        <v>0</v>
      </c>
      <c r="L805" s="52"/>
      <c r="M805" s="88" t="b">
        <f t="shared" si="175"/>
        <v>0</v>
      </c>
      <c r="N805" s="52">
        <v>13147</v>
      </c>
      <c r="O805" s="88" t="b">
        <f t="shared" si="176"/>
        <v>0</v>
      </c>
      <c r="P805" s="89">
        <v>12275</v>
      </c>
      <c r="Q805" s="88" t="b">
        <f t="shared" si="177"/>
        <v>0</v>
      </c>
      <c r="R805" s="53"/>
      <c r="S805" s="88" t="b">
        <f t="shared" si="178"/>
        <v>0</v>
      </c>
      <c r="T805" s="90"/>
      <c r="U805" s="7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  <c r="CS805" s="1"/>
      <c r="CT805" s="1"/>
      <c r="CU805" s="1"/>
      <c r="CV805" s="1"/>
      <c r="CW805" s="1"/>
      <c r="CX805" s="1"/>
      <c r="CY805" s="1"/>
      <c r="CZ805" s="1"/>
      <c r="DA805" s="1"/>
      <c r="DB805" s="1"/>
      <c r="DC805" s="1"/>
      <c r="DD805" s="1"/>
      <c r="DE805" s="1"/>
      <c r="DF805" s="1"/>
      <c r="DG805" s="1"/>
      <c r="DH805" s="1"/>
      <c r="DI805" s="1"/>
      <c r="DJ805" s="1"/>
      <c r="DK805" s="1"/>
      <c r="DL805" s="1"/>
      <c r="DM805" s="1"/>
      <c r="DN805" s="1"/>
      <c r="DO805" s="1"/>
      <c r="DP805" s="1"/>
      <c r="DQ805" s="1"/>
      <c r="DR805" s="1"/>
      <c r="DS805" s="1"/>
      <c r="DT805" s="1"/>
      <c r="DU805" s="1"/>
      <c r="DV805" s="1"/>
      <c r="DW805" s="1"/>
      <c r="DX805" s="1"/>
      <c r="DY805" s="1"/>
      <c r="DZ805" s="1"/>
      <c r="EA805" s="1"/>
      <c r="EB805" s="1"/>
      <c r="EC805" s="1"/>
      <c r="ED805" s="1"/>
      <c r="EE805" s="1"/>
      <c r="EF805" s="1"/>
      <c r="EG805" s="1"/>
      <c r="EH805" s="1"/>
      <c r="EI805" s="1"/>
      <c r="EJ805" s="1"/>
      <c r="EK805" s="1"/>
      <c r="EL805" s="1"/>
      <c r="EM805" s="1"/>
      <c r="EN805" s="1"/>
      <c r="EO805" s="1"/>
      <c r="EP805" s="1"/>
      <c r="EQ805" s="1"/>
      <c r="ER805" s="1"/>
      <c r="ES805" s="1"/>
      <c r="ET805" s="1"/>
      <c r="EU805" s="1"/>
      <c r="EV805" s="1"/>
      <c r="EW805" s="1"/>
      <c r="EX805" s="1"/>
      <c r="EY805" s="1"/>
      <c r="EZ805" s="1"/>
      <c r="FA805" s="1"/>
      <c r="FB805" s="1"/>
      <c r="FC805" s="1"/>
      <c r="FD805" s="1"/>
      <c r="FE805" s="1"/>
      <c r="FF805" s="1"/>
      <c r="FG805" s="1"/>
      <c r="FH805" s="1"/>
      <c r="FI805" s="1"/>
      <c r="FJ805" s="1"/>
      <c r="FK805" s="1"/>
      <c r="FL805" s="1"/>
      <c r="FM805" s="1"/>
      <c r="FN805" s="1"/>
      <c r="FO805" s="1"/>
      <c r="FP805" s="1"/>
      <c r="FQ805" s="1"/>
      <c r="FR805" s="1"/>
      <c r="FS805" s="1"/>
      <c r="FT805" s="1"/>
      <c r="FU805" s="1"/>
      <c r="FV805" s="1"/>
      <c r="FW805" s="1"/>
      <c r="FX805" s="1"/>
      <c r="FY805" s="1"/>
      <c r="FZ805" s="1"/>
      <c r="GA805" s="1"/>
      <c r="GB805" s="1"/>
      <c r="GC805" s="1"/>
      <c r="GD805" s="1"/>
      <c r="GE805" s="1"/>
      <c r="GF805" s="1"/>
      <c r="GG805" s="1"/>
      <c r="GH805" s="1"/>
      <c r="GI805" s="1"/>
      <c r="GJ805" s="1"/>
      <c r="GK805" s="1"/>
      <c r="GL805" s="1"/>
      <c r="GM805" s="1"/>
      <c r="GN805" s="1"/>
      <c r="GO805" s="1"/>
      <c r="GP805" s="1"/>
      <c r="GQ805" s="1"/>
      <c r="GR805" s="1"/>
      <c r="GS805" s="1"/>
      <c r="GT805" s="1"/>
      <c r="GU805" s="1"/>
      <c r="GV805" s="1"/>
      <c r="GW805" s="1"/>
      <c r="GX805" s="1"/>
      <c r="GY805" s="1"/>
      <c r="GZ805" s="1"/>
      <c r="HA805" s="1"/>
      <c r="HB805" s="1"/>
      <c r="HC805" s="1"/>
      <c r="HD805" s="1"/>
      <c r="HE805" s="1"/>
      <c r="HF805" s="1"/>
      <c r="HG805" s="1"/>
      <c r="HH805" s="1"/>
      <c r="HI805" s="1"/>
      <c r="HJ805" s="1"/>
      <c r="HK805" s="1"/>
      <c r="HL805" s="1"/>
      <c r="HM805" s="1"/>
      <c r="HN805" s="1"/>
      <c r="HO805" s="1"/>
      <c r="HP805" s="1"/>
      <c r="HQ805" s="1"/>
      <c r="HR805" s="1"/>
      <c r="HS805" s="1"/>
      <c r="HT805" s="1"/>
      <c r="HU805" s="1"/>
      <c r="HV805" s="1"/>
      <c r="HW805" s="1"/>
      <c r="HX805" s="1"/>
      <c r="HY805" s="1"/>
      <c r="HZ805" s="1"/>
      <c r="IA805" s="1"/>
      <c r="IB805" s="1"/>
      <c r="IC805" s="1"/>
      <c r="ID805" s="1"/>
      <c r="IE805" s="1"/>
      <c r="IF805" s="1"/>
      <c r="IG805" s="1"/>
      <c r="IH805" s="1"/>
      <c r="II805" s="1"/>
      <c r="IJ805" s="1"/>
      <c r="IK805" s="1"/>
      <c r="IL805" s="1"/>
      <c r="IM805" s="1"/>
      <c r="IN805" s="1"/>
      <c r="IO805" s="1"/>
      <c r="IP805" s="1"/>
      <c r="IQ805" s="1"/>
      <c r="IR805" s="1"/>
      <c r="IS805" s="1"/>
      <c r="IT805" s="1"/>
    </row>
    <row r="806" spans="1:254" s="74" customFormat="1">
      <c r="A806" s="77" t="s">
        <v>209</v>
      </c>
      <c r="B806" s="77" t="s">
        <v>210</v>
      </c>
      <c r="C806" s="79" t="s">
        <v>44</v>
      </c>
      <c r="D806" s="81">
        <v>2001</v>
      </c>
      <c r="E806" s="79" t="s">
        <v>277</v>
      </c>
      <c r="F806" s="85">
        <v>31910</v>
      </c>
      <c r="G806" s="87" t="b">
        <f t="shared" si="173"/>
        <v>0</v>
      </c>
      <c r="H806" s="85"/>
      <c r="I806" s="87"/>
      <c r="J806" s="89">
        <v>5134</v>
      </c>
      <c r="K806" s="87" t="b">
        <f t="shared" si="174"/>
        <v>0</v>
      </c>
      <c r="L806" s="89"/>
      <c r="M806" s="87" t="b">
        <f t="shared" si="175"/>
        <v>0</v>
      </c>
      <c r="N806" s="89">
        <v>13276</v>
      </c>
      <c r="O806" s="87" t="b">
        <f t="shared" si="176"/>
        <v>0</v>
      </c>
      <c r="P806" s="89">
        <v>11305</v>
      </c>
      <c r="Q806" s="87" t="b">
        <f t="shared" si="177"/>
        <v>0</v>
      </c>
      <c r="R806" s="89"/>
      <c r="S806" s="87" t="b">
        <f t="shared" si="178"/>
        <v>0</v>
      </c>
      <c r="T806" s="72"/>
      <c r="U806" s="72"/>
      <c r="V806" s="72"/>
      <c r="W806" s="72"/>
      <c r="X806" s="72"/>
      <c r="Y806" s="72"/>
      <c r="Z806" s="72"/>
      <c r="AA806" s="72"/>
      <c r="AB806" s="72"/>
      <c r="AC806" s="72"/>
      <c r="AD806" s="72"/>
      <c r="AE806" s="72"/>
      <c r="AF806" s="72"/>
      <c r="AG806" s="72"/>
      <c r="AH806" s="72"/>
      <c r="AI806" s="72"/>
      <c r="AJ806" s="72"/>
      <c r="AK806" s="72"/>
      <c r="AL806" s="72"/>
      <c r="AM806" s="72"/>
      <c r="AN806" s="72"/>
      <c r="AO806" s="72"/>
      <c r="AP806" s="72"/>
      <c r="AQ806" s="72"/>
      <c r="AR806" s="72"/>
      <c r="AS806" s="72"/>
      <c r="AT806" s="72"/>
      <c r="AU806" s="72"/>
      <c r="AV806" s="72"/>
      <c r="AW806" s="72"/>
      <c r="AX806" s="72"/>
      <c r="AY806" s="72"/>
      <c r="AZ806" s="72"/>
      <c r="BA806" s="72"/>
      <c r="BB806" s="72"/>
      <c r="BC806" s="72"/>
      <c r="BD806" s="72"/>
      <c r="BE806" s="72"/>
      <c r="BF806" s="72"/>
      <c r="BG806" s="72"/>
      <c r="BH806" s="72"/>
      <c r="BI806" s="72"/>
      <c r="BJ806" s="72"/>
      <c r="BK806" s="72"/>
      <c r="BL806" s="72"/>
      <c r="BM806" s="72"/>
      <c r="BN806" s="72"/>
      <c r="BO806" s="72"/>
      <c r="BP806" s="72"/>
      <c r="BQ806" s="72"/>
      <c r="BR806" s="72"/>
      <c r="BS806" s="72"/>
      <c r="BT806" s="72"/>
      <c r="BU806" s="75"/>
      <c r="BV806" s="75"/>
      <c r="BW806" s="75"/>
      <c r="BX806" s="75"/>
      <c r="BY806" s="75"/>
      <c r="BZ806" s="75"/>
      <c r="CA806" s="75"/>
      <c r="CB806" s="75"/>
      <c r="CC806" s="75"/>
      <c r="CD806" s="75"/>
      <c r="CE806" s="75"/>
      <c r="CF806" s="75"/>
      <c r="CG806" s="75"/>
      <c r="CH806" s="75"/>
      <c r="CI806" s="75"/>
      <c r="CJ806" s="75"/>
      <c r="CK806" s="75"/>
      <c r="CL806" s="75"/>
      <c r="CM806" s="75"/>
      <c r="CN806" s="75"/>
      <c r="CO806" s="75"/>
      <c r="CP806" s="75"/>
      <c r="CQ806" s="75"/>
      <c r="CR806" s="75"/>
      <c r="CS806" s="75"/>
      <c r="CT806" s="75"/>
      <c r="CU806" s="75"/>
      <c r="CV806" s="75"/>
      <c r="CW806" s="75"/>
      <c r="CX806" s="75"/>
      <c r="CY806" s="75"/>
      <c r="CZ806" s="75"/>
      <c r="DA806" s="75"/>
      <c r="DB806" s="75"/>
      <c r="DC806" s="75"/>
      <c r="DD806" s="75"/>
      <c r="DE806" s="75"/>
      <c r="DF806" s="75"/>
      <c r="DG806" s="75"/>
      <c r="DH806" s="75"/>
      <c r="DI806" s="75"/>
      <c r="DJ806" s="75"/>
      <c r="DK806" s="75"/>
      <c r="DL806" s="75"/>
      <c r="DM806" s="75"/>
      <c r="DN806" s="75"/>
      <c r="DO806" s="75"/>
      <c r="DP806" s="75"/>
      <c r="DQ806" s="75"/>
      <c r="DR806" s="75"/>
      <c r="DS806" s="75"/>
      <c r="DT806" s="75"/>
      <c r="DU806" s="75"/>
      <c r="DV806" s="75"/>
      <c r="DW806" s="75"/>
      <c r="DX806" s="75"/>
      <c r="DY806" s="75"/>
      <c r="DZ806" s="75"/>
      <c r="EA806" s="75"/>
      <c r="EB806" s="75"/>
      <c r="EC806" s="75"/>
      <c r="ED806" s="75"/>
      <c r="EE806" s="75"/>
      <c r="EF806" s="75"/>
      <c r="EG806" s="75"/>
      <c r="EH806" s="75"/>
      <c r="EI806" s="75"/>
      <c r="EJ806" s="75"/>
      <c r="EK806" s="75"/>
      <c r="EL806" s="75"/>
      <c r="EM806" s="75"/>
      <c r="EN806" s="75"/>
      <c r="EO806" s="75"/>
      <c r="EP806" s="75"/>
      <c r="EQ806" s="75"/>
      <c r="ER806" s="75"/>
      <c r="ES806" s="75"/>
      <c r="ET806" s="75"/>
      <c r="EU806" s="75"/>
      <c r="EV806" s="75"/>
      <c r="EW806" s="75"/>
      <c r="EX806" s="75"/>
      <c r="EY806" s="75"/>
      <c r="EZ806" s="75"/>
      <c r="FA806" s="75"/>
      <c r="FB806" s="75"/>
      <c r="FC806" s="75"/>
      <c r="FD806" s="75"/>
      <c r="FE806" s="75"/>
      <c r="FF806" s="75"/>
      <c r="FG806" s="75"/>
      <c r="FH806" s="75"/>
      <c r="FI806" s="75"/>
      <c r="FJ806" s="75"/>
      <c r="FK806" s="75"/>
      <c r="FL806" s="75"/>
      <c r="FM806" s="75"/>
      <c r="FN806" s="75"/>
      <c r="FO806" s="75"/>
      <c r="FP806" s="75"/>
      <c r="FQ806" s="75"/>
      <c r="FR806" s="75"/>
      <c r="FS806" s="75"/>
      <c r="FT806" s="75"/>
      <c r="FU806" s="75"/>
      <c r="FV806" s="75"/>
      <c r="FW806" s="75"/>
      <c r="FX806" s="75"/>
      <c r="FY806" s="75"/>
      <c r="FZ806" s="75"/>
      <c r="GA806" s="75"/>
      <c r="GB806" s="75"/>
      <c r="GC806" s="75"/>
      <c r="GD806" s="75"/>
      <c r="GE806" s="75"/>
      <c r="GF806" s="75"/>
      <c r="GG806" s="75"/>
      <c r="GH806" s="75"/>
      <c r="GI806" s="75"/>
      <c r="GJ806" s="75"/>
      <c r="GK806" s="75"/>
      <c r="GL806" s="75"/>
      <c r="GM806" s="75"/>
      <c r="GN806" s="75"/>
      <c r="GO806" s="75"/>
      <c r="GP806" s="75"/>
      <c r="GQ806" s="75"/>
      <c r="GR806" s="75"/>
      <c r="GS806" s="75"/>
      <c r="GT806" s="75"/>
      <c r="GU806" s="75"/>
      <c r="GV806" s="75"/>
      <c r="GW806" s="75"/>
      <c r="GX806" s="75"/>
      <c r="GY806" s="75"/>
      <c r="GZ806" s="75"/>
      <c r="HA806" s="75"/>
      <c r="HB806" s="75"/>
      <c r="HC806" s="75"/>
      <c r="HD806" s="75"/>
      <c r="HE806" s="75"/>
      <c r="HF806" s="75"/>
      <c r="HG806" s="75"/>
      <c r="HH806" s="75"/>
      <c r="HI806" s="75"/>
      <c r="HJ806" s="75"/>
      <c r="HK806" s="75"/>
      <c r="HL806" s="75"/>
      <c r="HM806" s="75"/>
      <c r="HN806" s="75"/>
      <c r="HO806" s="75"/>
      <c r="HP806" s="75"/>
      <c r="HQ806" s="75"/>
      <c r="HR806" s="75"/>
      <c r="HS806" s="75"/>
      <c r="HT806" s="75"/>
      <c r="HU806" s="75"/>
      <c r="HV806" s="75"/>
      <c r="HW806" s="75"/>
      <c r="HX806" s="75"/>
      <c r="HY806" s="75"/>
      <c r="HZ806" s="75"/>
      <c r="IA806" s="75"/>
      <c r="IB806" s="75"/>
      <c r="IC806" s="75"/>
      <c r="ID806" s="75"/>
      <c r="IE806" s="75"/>
      <c r="IF806" s="75"/>
      <c r="IG806" s="75"/>
      <c r="IH806" s="75"/>
      <c r="II806" s="75"/>
      <c r="IJ806" s="75"/>
      <c r="IK806" s="75"/>
      <c r="IL806" s="75"/>
      <c r="IM806" s="75"/>
      <c r="IN806" s="75"/>
      <c r="IO806" s="75"/>
      <c r="IP806" s="75"/>
      <c r="IQ806" s="75"/>
      <c r="IR806" s="75"/>
      <c r="IS806" s="75"/>
      <c r="IT806" s="75"/>
    </row>
    <row r="807" spans="1:254" s="73" customFormat="1">
      <c r="A807" s="77" t="s">
        <v>264</v>
      </c>
      <c r="B807" s="77" t="s">
        <v>265</v>
      </c>
      <c r="C807" s="79" t="s">
        <v>44</v>
      </c>
      <c r="D807" s="81">
        <v>1996</v>
      </c>
      <c r="E807" s="84" t="s">
        <v>77</v>
      </c>
      <c r="F807" s="85"/>
      <c r="G807" s="87" t="b">
        <f t="shared" si="173"/>
        <v>0</v>
      </c>
      <c r="H807" s="85"/>
      <c r="I807" s="87"/>
      <c r="J807" s="89">
        <v>5090</v>
      </c>
      <c r="K807" s="87" t="b">
        <f t="shared" si="174"/>
        <v>0</v>
      </c>
      <c r="L807" s="89">
        <v>15174</v>
      </c>
      <c r="M807" s="87" t="b">
        <f t="shared" si="175"/>
        <v>0</v>
      </c>
      <c r="N807" s="89">
        <v>12705</v>
      </c>
      <c r="O807" s="87" t="b">
        <f t="shared" si="176"/>
        <v>0</v>
      </c>
      <c r="P807" s="89"/>
      <c r="Q807" s="87" t="b">
        <f t="shared" si="177"/>
        <v>0</v>
      </c>
      <c r="R807" s="85">
        <v>32679</v>
      </c>
      <c r="S807" s="87" t="b">
        <f t="shared" si="178"/>
        <v>0</v>
      </c>
      <c r="T807" s="75"/>
      <c r="U807" s="75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  <c r="CS807" s="1"/>
      <c r="CT807" s="1"/>
      <c r="CU807" s="1"/>
      <c r="CV807" s="1"/>
      <c r="CW807" s="1"/>
      <c r="CX807" s="1"/>
      <c r="CY807" s="1"/>
      <c r="CZ807" s="1"/>
      <c r="DA807" s="1"/>
      <c r="DB807" s="1"/>
      <c r="DC807" s="1"/>
      <c r="DD807" s="1"/>
      <c r="DE807" s="1"/>
      <c r="DF807" s="1"/>
      <c r="DG807" s="1"/>
      <c r="DH807" s="1"/>
      <c r="DI807" s="1"/>
      <c r="DJ807" s="1"/>
      <c r="DK807" s="1"/>
      <c r="DL807" s="1"/>
      <c r="DM807" s="1"/>
      <c r="DN807" s="1"/>
      <c r="DO807" s="1"/>
      <c r="DP807" s="1"/>
      <c r="DQ807" s="1"/>
      <c r="DR807" s="1"/>
      <c r="DS807" s="1"/>
      <c r="DT807" s="1"/>
      <c r="DU807" s="1"/>
      <c r="DV807" s="1"/>
      <c r="DW807" s="1"/>
      <c r="DX807" s="1"/>
      <c r="DY807" s="1"/>
      <c r="DZ807" s="1"/>
      <c r="EA807" s="1"/>
      <c r="EB807" s="1"/>
      <c r="EC807" s="1"/>
      <c r="ED807" s="1"/>
      <c r="EE807" s="1"/>
      <c r="EF807" s="1"/>
      <c r="EG807" s="1"/>
      <c r="EH807" s="1"/>
      <c r="EI807" s="1"/>
      <c r="EJ807" s="1"/>
      <c r="EK807" s="1"/>
      <c r="EL807" s="1"/>
      <c r="EM807" s="1"/>
      <c r="EN807" s="1"/>
      <c r="EO807" s="1"/>
      <c r="EP807" s="1"/>
      <c r="EQ807" s="1"/>
      <c r="ER807" s="1"/>
      <c r="ES807" s="1"/>
      <c r="ET807" s="1"/>
      <c r="EU807" s="1"/>
      <c r="EV807" s="1"/>
      <c r="EW807" s="1"/>
      <c r="EX807" s="1"/>
      <c r="EY807" s="1"/>
      <c r="EZ807" s="1"/>
      <c r="FA807" s="1"/>
      <c r="FB807" s="1"/>
      <c r="FC807" s="1"/>
      <c r="FD807" s="1"/>
      <c r="FE807" s="1"/>
      <c r="FF807" s="1"/>
      <c r="FG807" s="1"/>
      <c r="FH807" s="1"/>
      <c r="FI807" s="1"/>
      <c r="FJ807" s="1"/>
      <c r="FK807" s="1"/>
      <c r="FL807" s="1"/>
      <c r="FM807" s="1"/>
      <c r="FN807" s="1"/>
      <c r="FO807" s="1"/>
      <c r="FP807" s="1"/>
      <c r="FQ807" s="1"/>
      <c r="FR807" s="1"/>
      <c r="FS807" s="1"/>
      <c r="FT807" s="1"/>
      <c r="FU807" s="1"/>
      <c r="FV807" s="1"/>
      <c r="FW807" s="1"/>
      <c r="FX807" s="1"/>
      <c r="FY807" s="1"/>
      <c r="FZ807" s="1"/>
      <c r="GA807" s="1"/>
      <c r="GB807" s="1"/>
      <c r="GC807" s="1"/>
      <c r="GD807" s="1"/>
      <c r="GE807" s="1"/>
      <c r="GF807" s="1"/>
      <c r="GG807" s="1"/>
      <c r="GH807" s="1"/>
      <c r="GI807" s="1"/>
      <c r="GJ807" s="1"/>
      <c r="GK807" s="1"/>
      <c r="GL807" s="1"/>
      <c r="GM807" s="1"/>
      <c r="GN807" s="1"/>
      <c r="GO807" s="1"/>
      <c r="GP807" s="1"/>
      <c r="GQ807" s="1"/>
      <c r="GR807" s="1"/>
      <c r="GS807" s="1"/>
      <c r="GT807" s="1"/>
      <c r="GU807" s="1"/>
      <c r="GV807" s="1"/>
      <c r="GW807" s="1"/>
      <c r="GX807" s="1"/>
      <c r="GY807" s="1"/>
      <c r="GZ807" s="1"/>
      <c r="HA807" s="1"/>
      <c r="HB807" s="1"/>
      <c r="HC807" s="1"/>
      <c r="HD807" s="1"/>
      <c r="HE807" s="1"/>
      <c r="HF807" s="1"/>
      <c r="HG807" s="1"/>
      <c r="HH807" s="1"/>
      <c r="HI807" s="1"/>
      <c r="HJ807" s="1"/>
      <c r="HK807" s="1"/>
      <c r="HL807" s="1"/>
      <c r="HM807" s="1"/>
      <c r="HN807" s="1"/>
      <c r="HO807" s="1"/>
      <c r="HP807" s="1"/>
      <c r="HQ807" s="1"/>
      <c r="HR807" s="1"/>
      <c r="HS807" s="1"/>
      <c r="HT807" s="1"/>
      <c r="HU807" s="1"/>
      <c r="HV807" s="1"/>
      <c r="HW807" s="1"/>
      <c r="HX807" s="1"/>
      <c r="HY807" s="1"/>
      <c r="HZ807" s="1"/>
      <c r="IA807" s="1"/>
      <c r="IB807" s="1"/>
      <c r="IC807" s="1"/>
      <c r="ID807" s="1"/>
      <c r="IE807" s="1"/>
      <c r="IF807" s="1"/>
      <c r="IG807" s="1"/>
      <c r="IH807" s="1"/>
      <c r="II807" s="1"/>
      <c r="IJ807" s="1"/>
      <c r="IK807" s="1"/>
      <c r="IL807" s="1"/>
      <c r="IM807" s="1"/>
      <c r="IN807" s="1"/>
      <c r="IO807" s="1"/>
      <c r="IP807" s="1"/>
      <c r="IQ807" s="1"/>
      <c r="IR807" s="1"/>
      <c r="IS807" s="1"/>
      <c r="IT807" s="1"/>
    </row>
    <row r="808" spans="1:254" s="73" customFormat="1">
      <c r="A808" s="76" t="s">
        <v>226</v>
      </c>
      <c r="B808" s="76" t="s">
        <v>227</v>
      </c>
      <c r="C808" s="79" t="s">
        <v>44</v>
      </c>
      <c r="D808" s="82">
        <v>2000</v>
      </c>
      <c r="E808" s="79" t="s">
        <v>75</v>
      </c>
      <c r="F808" s="85">
        <v>30785</v>
      </c>
      <c r="G808" s="87" t="str">
        <f t="shared" si="173"/>
        <v>Q</v>
      </c>
      <c r="H808" s="85"/>
      <c r="I808" s="87"/>
      <c r="J808" s="89">
        <v>5185</v>
      </c>
      <c r="K808" s="87" t="str">
        <f t="shared" si="174"/>
        <v>Q</v>
      </c>
      <c r="L808" s="89">
        <v>14974</v>
      </c>
      <c r="M808" s="87" t="str">
        <f t="shared" si="175"/>
        <v>Q</v>
      </c>
      <c r="N808" s="89">
        <v>12369</v>
      </c>
      <c r="O808" s="87" t="str">
        <f t="shared" si="176"/>
        <v>Q</v>
      </c>
      <c r="P808" s="89">
        <v>13059</v>
      </c>
      <c r="Q808" s="87" t="b">
        <f t="shared" si="177"/>
        <v>0</v>
      </c>
      <c r="R808" s="85">
        <v>33793</v>
      </c>
      <c r="S808" s="87" t="str">
        <f t="shared" si="178"/>
        <v>Q</v>
      </c>
      <c r="T808" s="72"/>
      <c r="U808" s="72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  <c r="AG808" s="19"/>
      <c r="AH808" s="19"/>
      <c r="AI808" s="19"/>
      <c r="AJ808" s="19"/>
      <c r="AK808" s="19"/>
      <c r="AL808" s="19"/>
      <c r="AM808" s="19"/>
      <c r="AN808" s="19"/>
      <c r="AO808" s="19"/>
      <c r="AP808" s="19"/>
      <c r="AQ808" s="19"/>
      <c r="AR808" s="19"/>
      <c r="AS808" s="19"/>
      <c r="AT808" s="19"/>
      <c r="AU808" s="19"/>
      <c r="AV808" s="19"/>
      <c r="AW808" s="19"/>
      <c r="AX808" s="19"/>
      <c r="AY808" s="19"/>
      <c r="AZ808" s="19"/>
      <c r="BA808" s="19"/>
      <c r="BB808" s="19"/>
      <c r="BC808" s="19"/>
      <c r="BD808" s="19"/>
      <c r="BE808" s="19"/>
      <c r="BF808" s="19"/>
      <c r="BG808" s="19"/>
      <c r="BH808" s="19"/>
      <c r="BI808" s="19"/>
      <c r="BJ808" s="19"/>
      <c r="BK808" s="19"/>
      <c r="BL808" s="19"/>
      <c r="BM808" s="19"/>
      <c r="BN808" s="19"/>
      <c r="BO808" s="19"/>
      <c r="BP808" s="19"/>
      <c r="BQ808" s="19"/>
      <c r="BR808" s="19"/>
      <c r="BS808" s="19"/>
      <c r="BT808" s="19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  <c r="CS808" s="1"/>
      <c r="CT808" s="1"/>
      <c r="CU808" s="1"/>
      <c r="CV808" s="1"/>
      <c r="CW808" s="1"/>
      <c r="CX808" s="1"/>
      <c r="CY808" s="1"/>
      <c r="CZ808" s="1"/>
      <c r="DA808" s="1"/>
      <c r="DB808" s="1"/>
      <c r="DC808" s="1"/>
      <c r="DD808" s="1"/>
      <c r="DE808" s="1"/>
      <c r="DF808" s="1"/>
      <c r="DG808" s="1"/>
      <c r="DH808" s="1"/>
      <c r="DI808" s="1"/>
      <c r="DJ808" s="1"/>
      <c r="DK808" s="1"/>
      <c r="DL808" s="1"/>
      <c r="DM808" s="1"/>
      <c r="DN808" s="1"/>
      <c r="DO808" s="1"/>
      <c r="DP808" s="1"/>
      <c r="DQ808" s="1"/>
      <c r="DR808" s="1"/>
      <c r="DS808" s="1"/>
      <c r="DT808" s="1"/>
      <c r="DU808" s="1"/>
      <c r="DV808" s="1"/>
      <c r="DW808" s="1"/>
      <c r="DX808" s="1"/>
      <c r="DY808" s="1"/>
      <c r="DZ808" s="1"/>
      <c r="EA808" s="1"/>
      <c r="EB808" s="1"/>
      <c r="EC808" s="1"/>
      <c r="ED808" s="1"/>
      <c r="EE808" s="1"/>
      <c r="EF808" s="1"/>
      <c r="EG808" s="1"/>
      <c r="EH808" s="1"/>
      <c r="EI808" s="1"/>
      <c r="EJ808" s="1"/>
      <c r="EK808" s="1"/>
      <c r="EL808" s="1"/>
      <c r="EM808" s="1"/>
      <c r="EN808" s="1"/>
      <c r="EO808" s="1"/>
      <c r="EP808" s="1"/>
      <c r="EQ808" s="1"/>
      <c r="ER808" s="1"/>
      <c r="ES808" s="1"/>
      <c r="ET808" s="1"/>
      <c r="EU808" s="1"/>
      <c r="EV808" s="1"/>
      <c r="EW808" s="1"/>
      <c r="EX808" s="1"/>
      <c r="EY808" s="1"/>
      <c r="EZ808" s="1"/>
      <c r="FA808" s="1"/>
      <c r="FB808" s="1"/>
      <c r="FC808" s="1"/>
      <c r="FD808" s="1"/>
      <c r="FE808" s="1"/>
      <c r="FF808" s="1"/>
      <c r="FG808" s="1"/>
      <c r="FH808" s="1"/>
      <c r="FI808" s="1"/>
      <c r="FJ808" s="1"/>
      <c r="FK808" s="1"/>
      <c r="FL808" s="1"/>
      <c r="FM808" s="1"/>
      <c r="FN808" s="1"/>
      <c r="FO808" s="1"/>
      <c r="FP808" s="1"/>
      <c r="FQ808" s="1"/>
      <c r="FR808" s="1"/>
      <c r="FS808" s="1"/>
      <c r="FT808" s="1"/>
      <c r="FU808" s="1"/>
      <c r="FV808" s="1"/>
      <c r="FW808" s="1"/>
      <c r="FX808" s="1"/>
      <c r="FY808" s="1"/>
      <c r="FZ808" s="1"/>
      <c r="GA808" s="1"/>
      <c r="GB808" s="1"/>
      <c r="GC808" s="1"/>
      <c r="GD808" s="1"/>
      <c r="GE808" s="1"/>
      <c r="GF808" s="1"/>
      <c r="GG808" s="1"/>
      <c r="GH808" s="1"/>
      <c r="GI808" s="1"/>
      <c r="GJ808" s="1"/>
      <c r="GK808" s="1"/>
      <c r="GL808" s="1"/>
      <c r="GM808" s="1"/>
      <c r="GN808" s="1"/>
      <c r="GO808" s="1"/>
      <c r="GP808" s="1"/>
      <c r="GQ808" s="1"/>
      <c r="GR808" s="1"/>
      <c r="GS808" s="1"/>
      <c r="GT808" s="1"/>
      <c r="GU808" s="1"/>
      <c r="GV808" s="1"/>
      <c r="GW808" s="1"/>
      <c r="GX808" s="1"/>
      <c r="GY808" s="1"/>
      <c r="GZ808" s="1"/>
      <c r="HA808" s="1"/>
      <c r="HB808" s="1"/>
      <c r="HC808" s="1"/>
      <c r="HD808" s="1"/>
      <c r="HE808" s="1"/>
      <c r="HF808" s="1"/>
      <c r="HG808" s="1"/>
      <c r="HH808" s="1"/>
      <c r="HI808" s="1"/>
      <c r="HJ808" s="1"/>
      <c r="HK808" s="1"/>
      <c r="HL808" s="1"/>
      <c r="HM808" s="1"/>
      <c r="HN808" s="1"/>
      <c r="HO808" s="1"/>
      <c r="HP808" s="1"/>
      <c r="HQ808" s="1"/>
      <c r="HR808" s="1"/>
      <c r="HS808" s="1"/>
      <c r="HT808" s="1"/>
      <c r="HU808" s="1"/>
      <c r="HV808" s="1"/>
      <c r="HW808" s="1"/>
      <c r="HX808" s="1"/>
      <c r="HY808" s="1"/>
      <c r="HZ808" s="1"/>
      <c r="IA808" s="1"/>
      <c r="IB808" s="1"/>
      <c r="IC808" s="1"/>
      <c r="ID808" s="1"/>
      <c r="IE808" s="1"/>
      <c r="IF808" s="1"/>
      <c r="IG808" s="1"/>
      <c r="IH808" s="1"/>
      <c r="II808" s="1"/>
      <c r="IJ808" s="1"/>
      <c r="IK808" s="1"/>
      <c r="IL808" s="1"/>
      <c r="IM808" s="1"/>
      <c r="IN808" s="1"/>
      <c r="IO808" s="1"/>
      <c r="IP808" s="1"/>
      <c r="IQ808" s="1"/>
      <c r="IR808" s="1"/>
      <c r="IS808" s="1"/>
      <c r="IT808" s="1"/>
    </row>
    <row r="809" spans="1:254" ht="18">
      <c r="A809" s="61"/>
      <c r="B809" s="62"/>
      <c r="C809" s="63"/>
      <c r="D809" s="64"/>
      <c r="E809" s="65"/>
      <c r="F809" s="66">
        <f>COUNT(F2:F804)</f>
        <v>452</v>
      </c>
      <c r="G809" s="66">
        <f>COUNTIF(G1:G804,"Q")</f>
        <v>144</v>
      </c>
      <c r="H809" s="66">
        <f>COUNT(H2:H804)</f>
        <v>162</v>
      </c>
      <c r="I809" s="66">
        <f>COUNTIF(I1:I804,"Q")</f>
        <v>0</v>
      </c>
      <c r="J809" s="66">
        <f>COUNT(J2:J804)</f>
        <v>662</v>
      </c>
      <c r="K809" s="66">
        <f>COUNTIF(K1:K804,"Q")</f>
        <v>153</v>
      </c>
      <c r="L809" s="66">
        <f>COUNT(L2:L804)</f>
        <v>248</v>
      </c>
      <c r="M809" s="66">
        <f>COUNTIF(M1:M804,"Q")</f>
        <v>128</v>
      </c>
      <c r="N809" s="66">
        <f>COUNT(N2:N804)</f>
        <v>535</v>
      </c>
      <c r="O809" s="66">
        <f>COUNTIF(O1:O804,"Q")</f>
        <v>186</v>
      </c>
      <c r="P809" s="66">
        <f>COUNT(P2:P804)</f>
        <v>605</v>
      </c>
      <c r="Q809" s="66">
        <f>COUNTIF(Q1:Q804,"Q")</f>
        <v>154</v>
      </c>
      <c r="R809" s="66">
        <f>COUNT(R2:R804)</f>
        <v>245</v>
      </c>
      <c r="S809" s="66">
        <f>COUNTIF(S1:S804,"Q")</f>
        <v>128</v>
      </c>
    </row>
    <row r="810" spans="1:254">
      <c r="C810" s="67"/>
      <c r="F810" s="59" t="s">
        <v>989</v>
      </c>
      <c r="G810" s="60" t="s">
        <v>990</v>
      </c>
      <c r="H810" s="59"/>
      <c r="I810" s="60"/>
      <c r="J810" s="59" t="s">
        <v>989</v>
      </c>
      <c r="K810" s="60" t="s">
        <v>990</v>
      </c>
      <c r="L810" s="59" t="s">
        <v>989</v>
      </c>
      <c r="M810" s="60" t="s">
        <v>990</v>
      </c>
      <c r="N810" s="59" t="s">
        <v>989</v>
      </c>
      <c r="O810" s="60" t="s">
        <v>990</v>
      </c>
      <c r="P810" s="59" t="s">
        <v>989</v>
      </c>
      <c r="Q810" s="60" t="s">
        <v>990</v>
      </c>
      <c r="R810" s="59" t="s">
        <v>989</v>
      </c>
      <c r="S810" s="60" t="s">
        <v>990</v>
      </c>
    </row>
    <row r="811" spans="1:254">
      <c r="C811" s="67"/>
    </row>
    <row r="812" spans="1:254">
      <c r="C812" s="67"/>
      <c r="D812" s="20" t="s">
        <v>1126</v>
      </c>
      <c r="E812" s="9">
        <f>F809+H809+J809+L809+N809+P809+R809</f>
        <v>2909</v>
      </c>
    </row>
    <row r="813" spans="1:254">
      <c r="C813" s="67"/>
    </row>
    <row r="814" spans="1:254">
      <c r="C814" s="67"/>
    </row>
    <row r="815" spans="1:254">
      <c r="C815" s="67"/>
    </row>
    <row r="816" spans="1:254">
      <c r="C816" s="67"/>
    </row>
    <row r="817" spans="3:3">
      <c r="C817" s="67"/>
    </row>
    <row r="818" spans="3:3">
      <c r="C818" s="67"/>
    </row>
    <row r="819" spans="3:3">
      <c r="C819" s="67"/>
    </row>
    <row r="820" spans="3:3">
      <c r="C820" s="67"/>
    </row>
    <row r="821" spans="3:3">
      <c r="C821" s="67"/>
    </row>
    <row r="822" spans="3:3">
      <c r="C822" s="67"/>
    </row>
    <row r="823" spans="3:3">
      <c r="C823" s="67"/>
    </row>
    <row r="824" spans="3:3">
      <c r="C824" s="67"/>
    </row>
    <row r="825" spans="3:3">
      <c r="C825" s="67"/>
    </row>
    <row r="826" spans="3:3">
      <c r="C826" s="67"/>
    </row>
    <row r="827" spans="3:3" ht="16.5">
      <c r="C827" s="68"/>
    </row>
    <row r="828" spans="3:3">
      <c r="C828" s="67"/>
    </row>
    <row r="829" spans="3:3">
      <c r="C829" s="67"/>
    </row>
    <row r="830" spans="3:3">
      <c r="C830" s="67"/>
    </row>
    <row r="831" spans="3:3">
      <c r="C831" s="67"/>
    </row>
    <row r="832" spans="3:3" ht="16.5">
      <c r="C832" s="68"/>
    </row>
    <row r="833" spans="3:3">
      <c r="C833" s="67"/>
    </row>
    <row r="834" spans="3:3">
      <c r="C834" s="67"/>
    </row>
    <row r="835" spans="3:3">
      <c r="C835" s="67"/>
    </row>
    <row r="836" spans="3:3">
      <c r="C836" s="67"/>
    </row>
    <row r="837" spans="3:3">
      <c r="C837" s="67"/>
    </row>
    <row r="838" spans="3:3">
      <c r="C838" s="67"/>
    </row>
    <row r="839" spans="3:3">
      <c r="C839" s="67"/>
    </row>
    <row r="840" spans="3:3">
      <c r="C840" s="67"/>
    </row>
    <row r="841" spans="3:3">
      <c r="C841" s="67"/>
    </row>
    <row r="842" spans="3:3">
      <c r="C842" s="67"/>
    </row>
    <row r="843" spans="3:3" ht="16.5">
      <c r="C843" s="69"/>
    </row>
    <row r="844" spans="3:3" ht="16.5">
      <c r="C844" s="69"/>
    </row>
    <row r="845" spans="3:3" ht="16.5">
      <c r="C845" s="69"/>
    </row>
    <row r="846" spans="3:3" ht="16.5">
      <c r="C846" s="69"/>
    </row>
    <row r="847" spans="3:3" ht="16.5">
      <c r="C847" s="69"/>
    </row>
    <row r="848" spans="3:3" ht="16.5">
      <c r="C848" s="69"/>
    </row>
    <row r="849" spans="3:3" ht="16.5">
      <c r="C849" s="69"/>
    </row>
    <row r="850" spans="3:3" ht="16.5">
      <c r="C850" s="69"/>
    </row>
    <row r="851" spans="3:3" ht="16.5">
      <c r="C851" s="69"/>
    </row>
    <row r="852" spans="3:3" ht="16.5">
      <c r="C852" s="69"/>
    </row>
    <row r="853" spans="3:3" ht="16.5">
      <c r="C853" s="69"/>
    </row>
    <row r="854" spans="3:3" ht="16.5">
      <c r="C854" s="69"/>
    </row>
    <row r="855" spans="3:3" ht="16.5">
      <c r="C855" s="69"/>
    </row>
    <row r="856" spans="3:3" ht="16.5">
      <c r="C856" s="69"/>
    </row>
    <row r="857" spans="3:3" ht="16.5">
      <c r="C857" s="69"/>
    </row>
    <row r="858" spans="3:3" ht="16.5">
      <c r="C858" s="69"/>
    </row>
    <row r="859" spans="3:3" ht="16.5">
      <c r="C859" s="69"/>
    </row>
    <row r="860" spans="3:3" ht="16.5">
      <c r="C860" s="69"/>
    </row>
    <row r="861" spans="3:3" ht="16.5">
      <c r="C861" s="69"/>
    </row>
    <row r="862" spans="3:3" ht="16.5">
      <c r="C862" s="69"/>
    </row>
    <row r="863" spans="3:3" ht="16.5">
      <c r="C863" s="69"/>
    </row>
    <row r="864" spans="3:3" ht="16.5">
      <c r="C864" s="69"/>
    </row>
    <row r="865" spans="3:3" ht="16.5">
      <c r="C865" s="69"/>
    </row>
    <row r="866" spans="3:3" ht="16.5">
      <c r="C866" s="69"/>
    </row>
    <row r="867" spans="3:3" ht="16.5">
      <c r="C867" s="69"/>
    </row>
    <row r="868" spans="3:3" ht="16.5">
      <c r="C868" s="70"/>
    </row>
    <row r="869" spans="3:3" ht="16.5">
      <c r="C869" s="69"/>
    </row>
    <row r="870" spans="3:3" ht="16.5">
      <c r="C870" s="70"/>
    </row>
    <row r="871" spans="3:3" ht="16.5">
      <c r="C871" s="69"/>
    </row>
    <row r="872" spans="3:3" ht="16.5">
      <c r="C872" s="69"/>
    </row>
    <row r="873" spans="3:3">
      <c r="C873" s="67"/>
    </row>
    <row r="874" spans="3:3">
      <c r="C874" s="67"/>
    </row>
  </sheetData>
  <sortState ref="A2:IV812">
    <sortCondition ref="C2:C812"/>
    <sortCondition ref="A2:A812"/>
    <sortCondition ref="B2:B812"/>
  </sortState>
  <mergeCells count="7">
    <mergeCell ref="R1:S1"/>
    <mergeCell ref="F1:G1"/>
    <mergeCell ref="H1:I1"/>
    <mergeCell ref="J1:K1"/>
    <mergeCell ref="L1:M1"/>
    <mergeCell ref="N1:O1"/>
    <mergeCell ref="P1:Q1"/>
  </mergeCells>
  <phoneticPr fontId="0" type="noConversion"/>
  <conditionalFormatting sqref="G809:G65535 S717:T727 I809:I65535 K809:K65535 S728:S810 J356:K356 H398:I503 G501:K808 I290:I397 H266:H397 J266:J504 G271:H271 J271:K271 I2:I143 K2:K545 Q2:Q65535 G2:G545 M2:M65535 O2:O65535 S2:S716">
    <cfRule type="cellIs" dxfId="3" priority="134" stopIfTrue="1" operator="between">
      <formula>"Q"</formula>
      <formula>"Q"</formula>
    </cfRule>
    <cfRule type="cellIs" dxfId="2" priority="135" stopIfTrue="1" operator="between">
      <formula>FALSE</formula>
      <formula>FALSE</formula>
    </cfRule>
  </conditionalFormatting>
  <conditionalFormatting sqref="M717:M808 O717:O808 Q717:Q808 S717:S808 G717:K808 J255:J716 H255:H716">
    <cfRule type="cellIs" dxfId="1" priority="43" operator="lessThanOrEqual">
      <formula>#REF!</formula>
    </cfRule>
  </conditionalFormatting>
  <conditionalFormatting sqref="H755:H804">
    <cfRule type="cellIs" dxfId="0" priority="24" operator="lessThanOrEqual">
      <formula>#REF!</formula>
    </cfRule>
  </conditionalFormatting>
  <printOptions horizontalCentered="1"/>
  <pageMargins left="0.19685039370078741" right="0.19685039370078741" top="0.39370078740157483" bottom="0.39370078740157483" header="0.15748031496062992" footer="0.15748031496062992"/>
  <pageSetup paperSize="9" scale="50" fitToWidth="0" fitToHeight="0" orientation="landscape" r:id="rId1"/>
  <headerFooter alignWithMargins="0">
    <oddHeader>&amp;L&amp;G&amp;CClassement National Eau Plate 2013/2014</oddHeader>
    <oddFooter>&amp;L&amp;D&amp;CDocument commission sportive nationale&amp;R&amp;G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Dames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FFSS</dc:creator>
  <cp:lastModifiedBy>VT </cp:lastModifiedBy>
  <cp:lastPrinted>2014-02-28T18:18:17Z</cp:lastPrinted>
  <dcterms:created xsi:type="dcterms:W3CDTF">2008-10-18T17:51:55Z</dcterms:created>
  <dcterms:modified xsi:type="dcterms:W3CDTF">2014-02-28T18:18:31Z</dcterms:modified>
</cp:coreProperties>
</file>